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44" i="1" l="1"/>
  <c r="J44" i="1"/>
  <c r="H44" i="1"/>
  <c r="G44" i="1"/>
  <c r="E44" i="1"/>
  <c r="D44" i="1"/>
  <c r="C44" i="1"/>
  <c r="I44" i="1"/>
  <c r="F44" i="1"/>
  <c r="D34" i="1"/>
  <c r="E34" i="1"/>
  <c r="F34" i="1"/>
  <c r="I34" i="1"/>
  <c r="L34" i="1" s="1"/>
  <c r="C34" i="1"/>
  <c r="K34" i="1" l="1"/>
  <c r="G34" i="1"/>
  <c r="J34" i="1"/>
  <c r="H34" i="1"/>
</calcChain>
</file>

<file path=xl/sharedStrings.xml><?xml version="1.0" encoding="utf-8"?>
<sst xmlns="http://schemas.openxmlformats.org/spreadsheetml/2006/main" count="55" uniqueCount="54">
  <si>
    <t>Rannsóknastig 2014</t>
  </si>
  <si>
    <t>Aflstig 2014</t>
  </si>
  <si>
    <t>Svið/Deild/Stofnun</t>
  </si>
  <si>
    <t>Fj rannsóknastiga 2014</t>
  </si>
  <si>
    <t>Meðaltal rannsóknastiga/ fj. starfsmanna</t>
  </si>
  <si>
    <t>Meðaltal rannsóknastiga/starfshlutfall</t>
  </si>
  <si>
    <t>Meðaltal aflstiga/fj. starfsmanna</t>
  </si>
  <si>
    <t>Meðaltal aflstiga/starfshlutfall</t>
  </si>
  <si>
    <t>Hlutfall aflstiga af rannsóknastigum</t>
  </si>
  <si>
    <t>Félagsvísindasvið</t>
  </si>
  <si>
    <t>Félags- og mannvísindadeild</t>
  </si>
  <si>
    <t>Félagsráðgjafardeild</t>
  </si>
  <si>
    <t>Hagfræðideild</t>
  </si>
  <si>
    <t>Lagadeild</t>
  </si>
  <si>
    <t>Stjórnmálafræðideild</t>
  </si>
  <si>
    <t>Viðskiptafræðideild</t>
  </si>
  <si>
    <t>Heilbrigðisvísindasvið</t>
  </si>
  <si>
    <t>Hjúkrunarfræðideild</t>
  </si>
  <si>
    <t>Lyfjafræðideild</t>
  </si>
  <si>
    <t>Lýðheilsa</t>
  </si>
  <si>
    <t>Læknadeild</t>
  </si>
  <si>
    <t>Matvæla- og næringafræðideild</t>
  </si>
  <si>
    <t>Sálfræðideild</t>
  </si>
  <si>
    <t>Tannlæknadeild</t>
  </si>
  <si>
    <t>Hugvísindasvið</t>
  </si>
  <si>
    <t>Guðfræði- og trúarbragðafræðideild</t>
  </si>
  <si>
    <t>Íslensku- og menningardeild</t>
  </si>
  <si>
    <t>Sagnfræði- og heimspekideild</t>
  </si>
  <si>
    <t>Raunvísindastofnun</t>
  </si>
  <si>
    <t>Eðlis- efna og stærðfræðistofa</t>
  </si>
  <si>
    <t>Jarðvísindastofnun</t>
  </si>
  <si>
    <t>Stofnun Árna Magnússonar í íslenskum fræðum</t>
  </si>
  <si>
    <t>Stofnun Rannsóknasetra</t>
  </si>
  <si>
    <t>Tilraunastöð HÍ í meinafræði að Keldum</t>
  </si>
  <si>
    <t>Verkfræði- og náttúruvísindasvið</t>
  </si>
  <si>
    <t>Iðnaðarverkfræði-, vélaverkfræði- og tölvunarfræðideild</t>
  </si>
  <si>
    <t>Jarðvísindadeild</t>
  </si>
  <si>
    <t>Líf- og umhverfisvísindadeild</t>
  </si>
  <si>
    <t>Rafmagns- og tölvuverkfræðideild</t>
  </si>
  <si>
    <t>Raunvísindadeild</t>
  </si>
  <si>
    <t xml:space="preserve">Umhverfis- og auðlindafræði
</t>
  </si>
  <si>
    <t>Umhverfis- og byggingarverkfræðideild</t>
  </si>
  <si>
    <t>Menntavísindasvið</t>
  </si>
  <si>
    <t>DEILDIR SAMTALS:</t>
  </si>
  <si>
    <t>* Erlendir sendilektorar sem ekki hafa rannsóknaskyldu eru taldir með starfsmönnum deildarinnar.</t>
  </si>
  <si>
    <t>*Deild erlendra tungumál, bókmennta- og málvísinda</t>
  </si>
  <si>
    <t>Aðrir</t>
  </si>
  <si>
    <t>Samtals Háskóli Íslands</t>
  </si>
  <si>
    <t>Rannóknastig Háskóla Íslands árið 2014</t>
  </si>
  <si>
    <t>Fj. starfsmanna</t>
  </si>
  <si>
    <t>Fj. sem skilar</t>
  </si>
  <si>
    <t>Fj. starfsígilda</t>
  </si>
  <si>
    <t>STOFNANIR:</t>
  </si>
  <si>
    <t>SAMTALS STOFNANIR: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</si>
</sst>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4" fillId="0" borderId="0" xfId="2" applyFont="1"/>
    <xf numFmtId="169" fontId="4" fillId="0" borderId="0" xfId="2" applyNumberFormat="1" applyFont="1"/>
    <xf numFmtId="0" fontId="4" fillId="0" borderId="1" xfId="2" applyFont="1" applyBorder="1"/>
    <xf numFmtId="0" fontId="4" fillId="0" borderId="2" xfId="2" applyNumberFormat="1" applyFont="1" applyBorder="1"/>
    <xf numFmtId="169" fontId="4" fillId="3" borderId="2" xfId="2" applyNumberFormat="1" applyFont="1" applyFill="1" applyBorder="1"/>
    <xf numFmtId="169" fontId="4" fillId="7" borderId="2" xfId="2" applyNumberFormat="1" applyFont="1" applyFill="1" applyBorder="1"/>
    <xf numFmtId="169" fontId="4" fillId="6" borderId="2" xfId="2" applyNumberFormat="1" applyFont="1" applyFill="1" applyBorder="1"/>
    <xf numFmtId="0" fontId="1" fillId="0" borderId="0" xfId="0" applyFont="1"/>
    <xf numFmtId="0" fontId="6" fillId="0" borderId="3" xfId="2" applyFont="1" applyBorder="1"/>
    <xf numFmtId="0" fontId="4" fillId="0" borderId="3" xfId="2" applyFont="1" applyBorder="1"/>
    <xf numFmtId="0" fontId="6" fillId="0" borderId="5" xfId="2" applyFont="1" applyBorder="1"/>
    <xf numFmtId="0" fontId="6" fillId="0" borderId="6" xfId="2" applyNumberFormat="1" applyFont="1" applyBorder="1"/>
    <xf numFmtId="169" fontId="6" fillId="3" borderId="6" xfId="2" applyNumberFormat="1" applyFont="1" applyFill="1" applyBorder="1"/>
    <xf numFmtId="169" fontId="6" fillId="6" borderId="6" xfId="2" applyNumberFormat="1" applyFont="1" applyFill="1" applyBorder="1"/>
    <xf numFmtId="169" fontId="6" fillId="7" borderId="6" xfId="2" applyNumberFormat="1" applyFont="1" applyFill="1" applyBorder="1"/>
    <xf numFmtId="9" fontId="9" fillId="8" borderId="7" xfId="20" applyFont="1" applyFill="1" applyBorder="1"/>
    <xf numFmtId="0" fontId="4" fillId="0" borderId="8" xfId="2" applyFont="1" applyBorder="1"/>
    <xf numFmtId="9" fontId="10" fillId="8" borderId="9" xfId="20" applyFont="1" applyFill="1" applyBorder="1"/>
    <xf numFmtId="0" fontId="4" fillId="0" borderId="10" xfId="2" applyFont="1" applyBorder="1"/>
    <xf numFmtId="0" fontId="4" fillId="0" borderId="11" xfId="2" applyNumberFormat="1" applyFont="1" applyBorder="1"/>
    <xf numFmtId="169" fontId="4" fillId="3" borderId="11" xfId="2" applyNumberFormat="1" applyFont="1" applyFill="1" applyBorder="1"/>
    <xf numFmtId="169" fontId="4" fillId="6" borderId="11" xfId="2" applyNumberFormat="1" applyFont="1" applyFill="1" applyBorder="1"/>
    <xf numFmtId="169" fontId="4" fillId="7" borderId="11" xfId="2" applyNumberFormat="1" applyFont="1" applyFill="1" applyBorder="1"/>
    <xf numFmtId="9" fontId="10" fillId="8" borderId="12" xfId="20" applyFont="1" applyFill="1" applyBorder="1"/>
    <xf numFmtId="0" fontId="6" fillId="0" borderId="13" xfId="2" applyFont="1" applyBorder="1"/>
    <xf numFmtId="0" fontId="4" fillId="0" borderId="14" xfId="2" applyFont="1" applyBorder="1"/>
    <xf numFmtId="0" fontId="4" fillId="0" borderId="15" xfId="2" applyFont="1" applyBorder="1"/>
    <xf numFmtId="0" fontId="6" fillId="0" borderId="16" xfId="2" applyFont="1" applyBorder="1"/>
    <xf numFmtId="0" fontId="4" fillId="0" borderId="8" xfId="2" applyFont="1" applyBorder="1" applyAlignment="1">
      <alignment horizontal="left" indent="1"/>
    </xf>
    <xf numFmtId="0" fontId="6" fillId="0" borderId="17" xfId="2" applyNumberFormat="1" applyFont="1" applyBorder="1"/>
    <xf numFmtId="169" fontId="6" fillId="3" borderId="17" xfId="2" applyNumberFormat="1" applyFont="1" applyFill="1" applyBorder="1"/>
    <xf numFmtId="169" fontId="6" fillId="6" borderId="17" xfId="2" applyNumberFormat="1" applyFont="1" applyFill="1" applyBorder="1"/>
    <xf numFmtId="169" fontId="6" fillId="7" borderId="17" xfId="2" applyNumberFormat="1" applyFont="1" applyFill="1" applyBorder="1"/>
    <xf numFmtId="0" fontId="4" fillId="0" borderId="5" xfId="2" applyFont="1" applyBorder="1"/>
    <xf numFmtId="0" fontId="4" fillId="0" borderId="6" xfId="2" applyNumberFormat="1" applyFont="1" applyBorder="1"/>
    <xf numFmtId="169" fontId="4" fillId="3" borderId="6" xfId="2" applyNumberFormat="1" applyFont="1" applyFill="1" applyBorder="1"/>
    <xf numFmtId="169" fontId="4" fillId="6" borderId="6" xfId="2" applyNumberFormat="1" applyFont="1" applyFill="1" applyBorder="1"/>
    <xf numFmtId="169" fontId="4" fillId="7" borderId="6" xfId="2" applyNumberFormat="1" applyFont="1" applyFill="1" applyBorder="1"/>
    <xf numFmtId="9" fontId="10" fillId="8" borderId="7" xfId="20" applyFont="1" applyFill="1" applyBorder="1"/>
    <xf numFmtId="0" fontId="6" fillId="0" borderId="18" xfId="2" applyFont="1" applyBorder="1"/>
    <xf numFmtId="0" fontId="6" fillId="0" borderId="19" xfId="2" applyNumberFormat="1" applyFont="1" applyBorder="1"/>
    <xf numFmtId="169" fontId="6" fillId="3" borderId="19" xfId="2" applyNumberFormat="1" applyFont="1" applyFill="1" applyBorder="1"/>
    <xf numFmtId="169" fontId="6" fillId="6" borderId="19" xfId="2" applyNumberFormat="1" applyFont="1" applyFill="1" applyBorder="1"/>
    <xf numFmtId="169" fontId="6" fillId="7" borderId="19" xfId="2" applyNumberFormat="1" applyFont="1" applyFill="1" applyBorder="1"/>
    <xf numFmtId="9" fontId="9" fillId="8" borderId="20" xfId="20" applyFont="1" applyFill="1" applyBorder="1"/>
    <xf numFmtId="0" fontId="7" fillId="0" borderId="3" xfId="2" applyFont="1" applyBorder="1"/>
    <xf numFmtId="0" fontId="7" fillId="0" borderId="18" xfId="2" applyFont="1" applyBorder="1"/>
    <xf numFmtId="3" fontId="7" fillId="0" borderId="19" xfId="2" applyNumberFormat="1" applyFont="1" applyBorder="1"/>
    <xf numFmtId="169" fontId="7" fillId="3" borderId="19" xfId="2" applyNumberFormat="1" applyFont="1" applyFill="1" applyBorder="1"/>
    <xf numFmtId="0" fontId="7" fillId="6" borderId="19" xfId="2" applyNumberFormat="1" applyFont="1" applyFill="1" applyBorder="1"/>
    <xf numFmtId="0" fontId="7" fillId="7" borderId="19" xfId="2" applyNumberFormat="1" applyFont="1" applyFill="1" applyBorder="1"/>
    <xf numFmtId="9" fontId="7" fillId="8" borderId="20" xfId="1" applyFont="1" applyFill="1" applyBorder="1"/>
    <xf numFmtId="0" fontId="7" fillId="0" borderId="5" xfId="2" applyFont="1" applyBorder="1"/>
    <xf numFmtId="0" fontId="4" fillId="10" borderId="6" xfId="2" applyNumberFormat="1" applyFont="1" applyFill="1" applyBorder="1"/>
    <xf numFmtId="169" fontId="4" fillId="10" borderId="6" xfId="2" applyNumberFormat="1" applyFont="1" applyFill="1" applyBorder="1"/>
    <xf numFmtId="9" fontId="10" fillId="10" borderId="7" xfId="20" applyFont="1" applyFill="1" applyBorder="1"/>
    <xf numFmtId="0" fontId="5" fillId="0" borderId="8" xfId="2" applyFont="1" applyBorder="1"/>
    <xf numFmtId="0" fontId="4" fillId="0" borderId="4" xfId="2" applyNumberFormat="1" applyFont="1" applyBorder="1"/>
    <xf numFmtId="169" fontId="4" fillId="3" borderId="4" xfId="2" applyNumberFormat="1" applyFont="1" applyFill="1" applyBorder="1"/>
    <xf numFmtId="169" fontId="4" fillId="6" borderId="4" xfId="2" applyNumberFormat="1" applyFont="1" applyFill="1" applyBorder="1"/>
    <xf numFmtId="169" fontId="4" fillId="7" borderId="4" xfId="2" applyNumberFormat="1" applyFont="1" applyFill="1" applyBorder="1"/>
    <xf numFmtId="0" fontId="8" fillId="0" borderId="18" xfId="2" applyFont="1" applyBorder="1"/>
    <xf numFmtId="0" fontId="8" fillId="0" borderId="19" xfId="2" applyNumberFormat="1" applyFont="1" applyBorder="1"/>
    <xf numFmtId="169" fontId="8" fillId="0" borderId="19" xfId="2" applyNumberFormat="1" applyFont="1" applyBorder="1"/>
    <xf numFmtId="169" fontId="8" fillId="2" borderId="19" xfId="2" applyNumberFormat="1" applyFont="1" applyFill="1" applyBorder="1"/>
    <xf numFmtId="169" fontId="8" fillId="3" borderId="19" xfId="2" applyNumberFormat="1" applyFont="1" applyFill="1" applyBorder="1"/>
    <xf numFmtId="169" fontId="8" fillId="4" borderId="19" xfId="2" applyNumberFormat="1" applyFont="1" applyFill="1" applyBorder="1"/>
    <xf numFmtId="169" fontId="8" fillId="9" borderId="19" xfId="2" applyNumberFormat="1" applyFont="1" applyFill="1" applyBorder="1"/>
    <xf numFmtId="169" fontId="8" fillId="6" borderId="19" xfId="2" applyNumberFormat="1" applyFont="1" applyFill="1" applyBorder="1"/>
    <xf numFmtId="169" fontId="8" fillId="7" borderId="19" xfId="2" applyNumberFormat="1" applyFont="1" applyFill="1" applyBorder="1"/>
    <xf numFmtId="9" fontId="11" fillId="8" borderId="20" xfId="20" applyFont="1" applyFill="1" applyBorder="1"/>
    <xf numFmtId="0" fontId="4" fillId="0" borderId="21" xfId="2" applyFont="1" applyBorder="1"/>
    <xf numFmtId="0" fontId="4" fillId="0" borderId="0" xfId="2" applyNumberFormat="1" applyFont="1" applyBorder="1"/>
    <xf numFmtId="169" fontId="4" fillId="0" borderId="0" xfId="2" applyNumberFormat="1" applyFont="1" applyBorder="1"/>
    <xf numFmtId="0" fontId="4" fillId="0" borderId="23" xfId="2" applyFont="1" applyBorder="1"/>
    <xf numFmtId="0" fontId="8" fillId="0" borderId="16" xfId="2" applyFont="1" applyBorder="1"/>
    <xf numFmtId="0" fontId="4" fillId="0" borderId="0" xfId="2" applyFont="1" applyBorder="1"/>
    <xf numFmtId="0" fontId="7" fillId="10" borderId="0" xfId="2" applyFont="1" applyFill="1" applyBorder="1"/>
    <xf numFmtId="3" fontId="7" fillId="10" borderId="0" xfId="2" applyNumberFormat="1" applyFont="1" applyFill="1" applyBorder="1"/>
    <xf numFmtId="169" fontId="7" fillId="10" borderId="0" xfId="2" applyNumberFormat="1" applyFont="1" applyFill="1" applyBorder="1"/>
    <xf numFmtId="0" fontId="7" fillId="10" borderId="0" xfId="2" applyNumberFormat="1" applyFont="1" applyFill="1" applyBorder="1"/>
    <xf numFmtId="9" fontId="7" fillId="10" borderId="0" xfId="1" applyFont="1" applyFill="1" applyBorder="1"/>
    <xf numFmtId="0" fontId="4" fillId="0" borderId="0" xfId="2" applyNumberFormat="1" applyFont="1" applyFill="1" applyBorder="1"/>
    <xf numFmtId="169" fontId="4" fillId="0" borderId="0" xfId="2" applyNumberFormat="1" applyFont="1" applyFill="1" applyBorder="1"/>
    <xf numFmtId="169" fontId="5" fillId="0" borderId="0" xfId="2" applyNumberFormat="1" applyFont="1" applyFill="1" applyBorder="1"/>
    <xf numFmtId="9" fontId="10" fillId="0" borderId="0" xfId="20" applyFont="1" applyFill="1" applyBorder="1"/>
    <xf numFmtId="9" fontId="4" fillId="8" borderId="9" xfId="20" applyFont="1" applyFill="1" applyBorder="1"/>
    <xf numFmtId="169" fontId="6" fillId="0" borderId="24" xfId="2" applyNumberFormat="1" applyFont="1" applyBorder="1"/>
    <xf numFmtId="169" fontId="4" fillId="0" borderId="3" xfId="2" applyNumberFormat="1" applyFont="1" applyBorder="1"/>
    <xf numFmtId="169" fontId="4" fillId="0" borderId="25" xfId="2" applyNumberFormat="1" applyFont="1" applyBorder="1"/>
    <xf numFmtId="169" fontId="6" fillId="0" borderId="26" xfId="2" applyNumberFormat="1" applyFont="1" applyBorder="1"/>
    <xf numFmtId="169" fontId="4" fillId="0" borderId="24" xfId="2" applyNumberFormat="1" applyFont="1" applyBorder="1"/>
    <xf numFmtId="169" fontId="6" fillId="0" borderId="27" xfId="2" applyNumberFormat="1" applyFont="1" applyBorder="1"/>
    <xf numFmtId="169" fontId="7" fillId="0" borderId="27" xfId="2" applyNumberFormat="1" applyFont="1" applyBorder="1"/>
    <xf numFmtId="169" fontId="7" fillId="9" borderId="28" xfId="2" applyNumberFormat="1" applyFont="1" applyFill="1" applyBorder="1"/>
    <xf numFmtId="169" fontId="6" fillId="2" borderId="5" xfId="2" applyNumberFormat="1" applyFont="1" applyFill="1" applyBorder="1"/>
    <xf numFmtId="169" fontId="6" fillId="4" borderId="7" xfId="2" applyNumberFormat="1" applyFont="1" applyFill="1" applyBorder="1"/>
    <xf numFmtId="169" fontId="5" fillId="2" borderId="8" xfId="2" applyNumberFormat="1" applyFont="1" applyFill="1" applyBorder="1"/>
    <xf numFmtId="169" fontId="4" fillId="4" borderId="9" xfId="2" applyNumberFormat="1" applyFont="1" applyFill="1" applyBorder="1"/>
    <xf numFmtId="169" fontId="5" fillId="2" borderId="10" xfId="2" applyNumberFormat="1" applyFont="1" applyFill="1" applyBorder="1"/>
    <xf numFmtId="169" fontId="4" fillId="4" borderId="12" xfId="2" applyNumberFormat="1" applyFont="1" applyFill="1" applyBorder="1"/>
    <xf numFmtId="169" fontId="6" fillId="2" borderId="29" xfId="2" applyNumberFormat="1" applyFont="1" applyFill="1" applyBorder="1"/>
    <xf numFmtId="169" fontId="6" fillId="4" borderId="30" xfId="2" applyNumberFormat="1" applyFont="1" applyFill="1" applyBorder="1"/>
    <xf numFmtId="169" fontId="5" fillId="2" borderId="5" xfId="2" applyNumberFormat="1" applyFont="1" applyFill="1" applyBorder="1"/>
    <xf numFmtId="169" fontId="4" fillId="4" borderId="7" xfId="2" applyNumberFormat="1" applyFont="1" applyFill="1" applyBorder="1"/>
    <xf numFmtId="169" fontId="6" fillId="2" borderId="18" xfId="2" applyNumberFormat="1" applyFont="1" applyFill="1" applyBorder="1"/>
    <xf numFmtId="169" fontId="6" fillId="4" borderId="20" xfId="2" applyNumberFormat="1" applyFont="1" applyFill="1" applyBorder="1"/>
    <xf numFmtId="169" fontId="7" fillId="2" borderId="18" xfId="2" applyNumberFormat="1" applyFont="1" applyFill="1" applyBorder="1"/>
    <xf numFmtId="169" fontId="7" fillId="4" borderId="20" xfId="2" applyNumberFormat="1" applyFont="1" applyFill="1" applyBorder="1"/>
    <xf numFmtId="169" fontId="4" fillId="10" borderId="24" xfId="2" applyNumberFormat="1" applyFont="1" applyFill="1" applyBorder="1"/>
    <xf numFmtId="169" fontId="5" fillId="10" borderId="5" xfId="2" applyNumberFormat="1" applyFont="1" applyFill="1" applyBorder="1"/>
    <xf numFmtId="169" fontId="4" fillId="10" borderId="7" xfId="2" applyNumberFormat="1" applyFont="1" applyFill="1" applyBorder="1"/>
    <xf numFmtId="169" fontId="4" fillId="2" borderId="8" xfId="2" applyNumberFormat="1" applyFont="1" applyFill="1" applyBorder="1"/>
    <xf numFmtId="169" fontId="4" fillId="9" borderId="8" xfId="2" applyNumberFormat="1" applyFont="1" applyFill="1" applyBorder="1"/>
    <xf numFmtId="169" fontId="6" fillId="9" borderId="5" xfId="2" applyNumberFormat="1" applyFont="1" applyFill="1" applyBorder="1"/>
    <xf numFmtId="169" fontId="5" fillId="9" borderId="8" xfId="2" applyNumberFormat="1" applyFont="1" applyFill="1" applyBorder="1"/>
    <xf numFmtId="169" fontId="5" fillId="9" borderId="10" xfId="2" applyNumberFormat="1" applyFont="1" applyFill="1" applyBorder="1"/>
    <xf numFmtId="169" fontId="6" fillId="9" borderId="29" xfId="2" applyNumberFormat="1" applyFont="1" applyFill="1" applyBorder="1"/>
    <xf numFmtId="9" fontId="9" fillId="8" borderId="30" xfId="20" applyFont="1" applyFill="1" applyBorder="1"/>
    <xf numFmtId="169" fontId="5" fillId="9" borderId="5" xfId="2" applyNumberFormat="1" applyFont="1" applyFill="1" applyBorder="1"/>
    <xf numFmtId="169" fontId="6" fillId="9" borderId="18" xfId="2" applyNumberFormat="1" applyFont="1" applyFill="1" applyBorder="1"/>
    <xf numFmtId="169" fontId="4" fillId="0" borderId="21" xfId="2" applyNumberFormat="1" applyFont="1" applyBorder="1"/>
    <xf numFmtId="169" fontId="4" fillId="4" borderId="22" xfId="2" applyNumberFormat="1" applyFont="1" applyFill="1" applyBorder="1"/>
    <xf numFmtId="0" fontId="6" fillId="0" borderId="29" xfId="2" applyFont="1" applyBorder="1"/>
    <xf numFmtId="169" fontId="7" fillId="9" borderId="4" xfId="2" applyNumberFormat="1" applyFont="1" applyFill="1" applyBorder="1" applyAlignment="1">
      <alignment horizontal="center" vertical="center" wrapText="1"/>
    </xf>
    <xf numFmtId="0" fontId="7" fillId="9" borderId="4" xfId="2" applyFont="1" applyFill="1" applyBorder="1" applyAlignment="1">
      <alignment horizontal="center" vertical="center" wrapText="1"/>
    </xf>
    <xf numFmtId="0" fontId="12" fillId="0" borderId="0" xfId="2" applyFont="1"/>
    <xf numFmtId="0" fontId="5" fillId="0" borderId="18" xfId="4" applyFont="1" applyBorder="1" applyAlignment="1">
      <alignment horizontal="left" vertical="center" wrapText="1"/>
    </xf>
    <xf numFmtId="0" fontId="5" fillId="0" borderId="19" xfId="4" applyFont="1" applyBorder="1" applyAlignment="1">
      <alignment horizontal="left" vertical="center" wrapText="1"/>
    </xf>
    <xf numFmtId="0" fontId="5" fillId="0" borderId="19" xfId="2" applyFont="1" applyBorder="1" applyAlignment="1">
      <alignment horizontal="center" vertical="center" wrapText="1"/>
    </xf>
    <xf numFmtId="169" fontId="5" fillId="0" borderId="27" xfId="2" applyNumberFormat="1" applyFont="1" applyBorder="1" applyAlignment="1">
      <alignment horizontal="center" vertical="center" wrapText="1"/>
    </xf>
    <xf numFmtId="169" fontId="5" fillId="2" borderId="18" xfId="2" applyNumberFormat="1" applyFont="1" applyFill="1" applyBorder="1" applyAlignment="1">
      <alignment horizontal="center" vertical="center" wrapText="1"/>
    </xf>
    <xf numFmtId="0" fontId="5" fillId="3" borderId="19" xfId="4" applyFont="1" applyFill="1" applyBorder="1" applyAlignment="1">
      <alignment horizontal="center" vertical="center" wrapText="1"/>
    </xf>
    <xf numFmtId="0" fontId="5" fillId="4" borderId="20" xfId="4" applyFont="1" applyFill="1" applyBorder="1" applyAlignment="1">
      <alignment horizontal="center" vertical="center" wrapText="1"/>
    </xf>
    <xf numFmtId="0" fontId="5" fillId="9" borderId="18" xfId="4" applyFont="1" applyFill="1" applyBorder="1" applyAlignment="1">
      <alignment horizontal="center" vertical="center" wrapText="1"/>
    </xf>
    <xf numFmtId="0" fontId="5" fillId="6" borderId="19" xfId="4" applyFont="1" applyFill="1" applyBorder="1" applyAlignment="1">
      <alignment horizontal="center" vertical="center" wrapText="1"/>
    </xf>
    <xf numFmtId="0" fontId="5" fillId="7" borderId="19" xfId="4" applyFont="1" applyFill="1" applyBorder="1" applyAlignment="1">
      <alignment horizontal="center" vertical="center" wrapText="1"/>
    </xf>
    <xf numFmtId="0" fontId="5" fillId="8" borderId="20" xfId="4" applyFont="1" applyFill="1" applyBorder="1" applyAlignment="1">
      <alignment horizontal="center" vertical="center" wrapText="1"/>
    </xf>
    <xf numFmtId="0" fontId="13" fillId="0" borderId="0" xfId="0" applyFont="1"/>
    <xf numFmtId="169" fontId="7" fillId="2" borderId="11" xfId="2" applyNumberFormat="1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169" fontId="4" fillId="2" borderId="23" xfId="2" applyNumberFormat="1" applyFont="1" applyFill="1" applyBorder="1"/>
    <xf numFmtId="169" fontId="4" fillId="9" borderId="23" xfId="2" applyNumberFormat="1" applyFont="1" applyFill="1" applyBorder="1"/>
    <xf numFmtId="9" fontId="4" fillId="8" borderId="22" xfId="20" applyFont="1" applyFill="1" applyBorder="1"/>
    <xf numFmtId="0" fontId="7" fillId="0" borderId="31" xfId="2" applyFont="1" applyBorder="1"/>
    <xf numFmtId="169" fontId="7" fillId="0" borderId="19" xfId="2" applyNumberFormat="1" applyFont="1" applyFill="1" applyBorder="1"/>
    <xf numFmtId="169" fontId="7" fillId="2" borderId="32" xfId="2" applyNumberFormat="1" applyFont="1" applyFill="1" applyBorder="1"/>
    <xf numFmtId="169" fontId="7" fillId="5" borderId="32" xfId="2" applyNumberFormat="1" applyFont="1" applyFill="1" applyBorder="1"/>
    <xf numFmtId="9" fontId="7" fillId="8" borderId="20" xfId="20" applyFont="1" applyFill="1" applyBorder="1"/>
    <xf numFmtId="3" fontId="7" fillId="0" borderId="28" xfId="2" applyNumberFormat="1" applyFont="1" applyFill="1" applyBorder="1"/>
    <xf numFmtId="3" fontId="7" fillId="0" borderId="20" xfId="2" applyNumberFormat="1" applyFont="1" applyFill="1" applyBorder="1"/>
  </cellXfs>
  <cellStyles count="22">
    <cellStyle name="Normal" xfId="0" builtinId="0"/>
    <cellStyle name="Normal 10" xfId="2"/>
    <cellStyle name="Normal 2" xfId="3"/>
    <cellStyle name="Normal 2 10" xfId="4"/>
    <cellStyle name="Normal 2 2" xfId="5"/>
    <cellStyle name="Normal 2 3" xfId="6"/>
    <cellStyle name="Normal 2 4" xfId="7"/>
    <cellStyle name="Normal 3" xfId="8"/>
    <cellStyle name="Normal 4" xfId="9"/>
    <cellStyle name="Normal 5" xfId="10"/>
    <cellStyle name="Normal 5 2" xfId="11"/>
    <cellStyle name="Normal 5 2 2" xfId="12"/>
    <cellStyle name="Normal 6" xfId="13"/>
    <cellStyle name="Normal 6 2" xfId="14"/>
    <cellStyle name="Normal 7" xfId="15"/>
    <cellStyle name="Normal 7 2" xfId="16"/>
    <cellStyle name="Normal 8" xfId="17"/>
    <cellStyle name="Normal 8 2" xfId="18"/>
    <cellStyle name="Normal 9" xfId="19"/>
    <cellStyle name="Percent" xfId="1" builtinId="5"/>
    <cellStyle name="Percent 2" xfId="21"/>
    <cellStyle name="Percent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activeCell="N12" sqref="N12"/>
    </sheetView>
  </sheetViews>
  <sheetFormatPr defaultRowHeight="15" x14ac:dyDescent="0.25"/>
  <cols>
    <col min="1" max="1" width="0.7109375" style="8" customWidth="1"/>
    <col min="2" max="2" width="45.42578125" style="8" customWidth="1"/>
    <col min="3" max="3" width="10.28515625" style="8" customWidth="1"/>
    <col min="4" max="4" width="6.7109375" style="8" customWidth="1"/>
    <col min="5" max="5" width="10" style="8" customWidth="1"/>
    <col min="6" max="6" width="12.28515625" style="8" bestFit="1" customWidth="1"/>
    <col min="7" max="8" width="9.42578125" style="8" bestFit="1" customWidth="1"/>
    <col min="9" max="9" width="12.28515625" style="8" bestFit="1" customWidth="1"/>
    <col min="10" max="12" width="9.28515625" style="8" bestFit="1" customWidth="1"/>
    <col min="13" max="16384" width="9.140625" style="8"/>
  </cols>
  <sheetData>
    <row r="1" spans="1:12" ht="23.25" x14ac:dyDescent="0.35">
      <c r="A1" s="127" t="s">
        <v>48</v>
      </c>
      <c r="B1" s="127"/>
      <c r="C1" s="1"/>
      <c r="D1" s="1"/>
      <c r="E1" s="2"/>
      <c r="F1" s="2"/>
      <c r="G1" s="1"/>
      <c r="H1" s="1"/>
      <c r="I1" s="1"/>
      <c r="J1" s="1"/>
      <c r="K1" s="1"/>
      <c r="L1" s="1"/>
    </row>
    <row r="2" spans="1:12" ht="19.5" thickBot="1" x14ac:dyDescent="0.3">
      <c r="A2" s="3"/>
      <c r="B2" s="77"/>
      <c r="C2" s="77"/>
      <c r="D2" s="77"/>
      <c r="E2" s="74"/>
      <c r="F2" s="140" t="s">
        <v>0</v>
      </c>
      <c r="G2" s="141"/>
      <c r="H2" s="141"/>
      <c r="I2" s="125" t="s">
        <v>1</v>
      </c>
      <c r="J2" s="126"/>
      <c r="K2" s="126"/>
      <c r="L2" s="1"/>
    </row>
    <row r="3" spans="1:12" ht="64.5" thickBot="1" x14ac:dyDescent="0.3">
      <c r="A3" s="128" t="s">
        <v>2</v>
      </c>
      <c r="B3" s="129"/>
      <c r="C3" s="130" t="s">
        <v>49</v>
      </c>
      <c r="D3" s="130" t="s">
        <v>50</v>
      </c>
      <c r="E3" s="131" t="s">
        <v>51</v>
      </c>
      <c r="F3" s="132" t="s">
        <v>3</v>
      </c>
      <c r="G3" s="133" t="s">
        <v>4</v>
      </c>
      <c r="H3" s="134" t="s">
        <v>5</v>
      </c>
      <c r="I3" s="135" t="s">
        <v>1</v>
      </c>
      <c r="J3" s="136" t="s">
        <v>6</v>
      </c>
      <c r="K3" s="137" t="s">
        <v>7</v>
      </c>
      <c r="L3" s="138" t="s">
        <v>8</v>
      </c>
    </row>
    <row r="4" spans="1:12" ht="15.75" x14ac:dyDescent="0.25">
      <c r="A4" s="25" t="s">
        <v>9</v>
      </c>
      <c r="B4" s="11"/>
      <c r="C4" s="12">
        <v>123</v>
      </c>
      <c r="D4" s="12">
        <v>115</v>
      </c>
      <c r="E4" s="88">
        <v>113.46000000000001</v>
      </c>
      <c r="F4" s="96">
        <v>4304.4485803838106</v>
      </c>
      <c r="G4" s="13">
        <v>34.995516913689521</v>
      </c>
      <c r="H4" s="97">
        <v>37.938027325787154</v>
      </c>
      <c r="I4" s="115">
        <v>2532.7586898395721</v>
      </c>
      <c r="J4" s="14">
        <v>20.591534063736358</v>
      </c>
      <c r="K4" s="15">
        <v>22.322921644981243</v>
      </c>
      <c r="L4" s="16">
        <v>0.58840491239268933</v>
      </c>
    </row>
    <row r="5" spans="1:12" x14ac:dyDescent="0.25">
      <c r="A5" s="26"/>
      <c r="B5" s="17" t="s">
        <v>10</v>
      </c>
      <c r="C5" s="4">
        <v>34</v>
      </c>
      <c r="D5" s="4">
        <v>34</v>
      </c>
      <c r="E5" s="89">
        <v>31</v>
      </c>
      <c r="F5" s="98">
        <v>1429.5836898395723</v>
      </c>
      <c r="G5" s="5">
        <v>42.046579112928598</v>
      </c>
      <c r="H5" s="99">
        <v>46.115602898050717</v>
      </c>
      <c r="I5" s="116">
        <v>832.13368983957218</v>
      </c>
      <c r="J5" s="7">
        <v>24.47452028939918</v>
      </c>
      <c r="K5" s="6">
        <v>26.843022252889426</v>
      </c>
      <c r="L5" s="18">
        <v>0.58208113015961593</v>
      </c>
    </row>
    <row r="6" spans="1:12" x14ac:dyDescent="0.25">
      <c r="A6" s="26"/>
      <c r="B6" s="17" t="s">
        <v>11</v>
      </c>
      <c r="C6" s="4">
        <v>11</v>
      </c>
      <c r="D6" s="4">
        <v>10</v>
      </c>
      <c r="E6" s="89">
        <v>9.8999999999999986</v>
      </c>
      <c r="F6" s="98">
        <v>258.86363636363637</v>
      </c>
      <c r="G6" s="5">
        <v>23.533057851239672</v>
      </c>
      <c r="H6" s="99">
        <v>26.147842056932969</v>
      </c>
      <c r="I6" s="116">
        <v>102.625</v>
      </c>
      <c r="J6" s="7">
        <v>9.329545454545455</v>
      </c>
      <c r="K6" s="6">
        <v>10.366161616161618</v>
      </c>
      <c r="L6" s="18">
        <v>0.39644424934152767</v>
      </c>
    </row>
    <row r="7" spans="1:12" x14ac:dyDescent="0.25">
      <c r="A7" s="26"/>
      <c r="B7" s="17" t="s">
        <v>12</v>
      </c>
      <c r="C7" s="4">
        <v>13</v>
      </c>
      <c r="D7" s="4">
        <v>13</v>
      </c>
      <c r="E7" s="89">
        <v>12</v>
      </c>
      <c r="F7" s="98">
        <v>325.30125418060203</v>
      </c>
      <c r="G7" s="5">
        <v>25.023173398507847</v>
      </c>
      <c r="H7" s="99">
        <v>27.108437848383502</v>
      </c>
      <c r="I7" s="116">
        <v>145.5</v>
      </c>
      <c r="J7" s="7">
        <v>11.192307692307692</v>
      </c>
      <c r="K7" s="6">
        <v>12.125</v>
      </c>
      <c r="L7" s="18">
        <v>0.44727770990769294</v>
      </c>
    </row>
    <row r="8" spans="1:12" x14ac:dyDescent="0.25">
      <c r="A8" s="26"/>
      <c r="B8" s="17" t="s">
        <v>13</v>
      </c>
      <c r="C8" s="4">
        <v>20</v>
      </c>
      <c r="D8" s="4">
        <v>16</v>
      </c>
      <c r="E8" s="89">
        <v>17.28</v>
      </c>
      <c r="F8" s="98">
        <v>714.95</v>
      </c>
      <c r="G8" s="5">
        <v>35.747500000000002</v>
      </c>
      <c r="H8" s="99">
        <v>41.374421296296298</v>
      </c>
      <c r="I8" s="116">
        <v>564.875</v>
      </c>
      <c r="J8" s="7">
        <v>28.243749999999999</v>
      </c>
      <c r="K8" s="6">
        <v>32.689525462962962</v>
      </c>
      <c r="L8" s="18">
        <v>0.79009021609902785</v>
      </c>
    </row>
    <row r="9" spans="1:12" x14ac:dyDescent="0.25">
      <c r="A9" s="26"/>
      <c r="B9" s="17" t="s">
        <v>14</v>
      </c>
      <c r="C9" s="4">
        <v>15</v>
      </c>
      <c r="D9" s="4">
        <v>15</v>
      </c>
      <c r="E9" s="89">
        <v>13.48</v>
      </c>
      <c r="F9" s="98">
        <v>701.625</v>
      </c>
      <c r="G9" s="5">
        <v>46.774999999999999</v>
      </c>
      <c r="H9" s="99">
        <v>52.049332344213646</v>
      </c>
      <c r="I9" s="116">
        <v>481.75</v>
      </c>
      <c r="J9" s="7">
        <v>32.116666666666667</v>
      </c>
      <c r="K9" s="6">
        <v>35.738130563798215</v>
      </c>
      <c r="L9" s="18">
        <v>0.68662034562622487</v>
      </c>
    </row>
    <row r="10" spans="1:12" ht="15.75" thickBot="1" x14ac:dyDescent="0.3">
      <c r="A10" s="27"/>
      <c r="B10" s="19" t="s">
        <v>15</v>
      </c>
      <c r="C10" s="20">
        <v>30</v>
      </c>
      <c r="D10" s="20">
        <v>27</v>
      </c>
      <c r="E10" s="90">
        <v>29.8</v>
      </c>
      <c r="F10" s="100">
        <v>874.125</v>
      </c>
      <c r="G10" s="21">
        <v>29.137499999999999</v>
      </c>
      <c r="H10" s="101">
        <v>29.333053691275168</v>
      </c>
      <c r="I10" s="117">
        <v>405.875</v>
      </c>
      <c r="J10" s="22">
        <v>13.529166666666667</v>
      </c>
      <c r="K10" s="23">
        <v>13.61996644295302</v>
      </c>
      <c r="L10" s="24">
        <v>0.46432146432146432</v>
      </c>
    </row>
    <row r="11" spans="1:12" ht="15.75" x14ac:dyDescent="0.25">
      <c r="A11" s="25" t="s">
        <v>16</v>
      </c>
      <c r="B11" s="11"/>
      <c r="C11" s="12">
        <v>185</v>
      </c>
      <c r="D11" s="12">
        <v>170</v>
      </c>
      <c r="E11" s="88">
        <v>139.065</v>
      </c>
      <c r="F11" s="96">
        <v>5723.6291357141226</v>
      </c>
      <c r="G11" s="13">
        <v>30.938535868724987</v>
      </c>
      <c r="H11" s="97">
        <v>41.157941507310412</v>
      </c>
      <c r="I11" s="115">
        <v>4270.3023409686839</v>
      </c>
      <c r="J11" s="14">
        <v>23.082715356587482</v>
      </c>
      <c r="K11" s="15">
        <v>30.707240074559984</v>
      </c>
      <c r="L11" s="16">
        <v>0.74608299030469749</v>
      </c>
    </row>
    <row r="12" spans="1:12" x14ac:dyDescent="0.25">
      <c r="A12" s="26"/>
      <c r="B12" s="17" t="s">
        <v>17</v>
      </c>
      <c r="C12" s="4">
        <v>26</v>
      </c>
      <c r="D12" s="4">
        <v>25</v>
      </c>
      <c r="E12" s="89">
        <v>22.2</v>
      </c>
      <c r="F12" s="98">
        <v>731.73278388278391</v>
      </c>
      <c r="G12" s="5">
        <v>28.143568610876304</v>
      </c>
      <c r="H12" s="99">
        <v>32.960936210936211</v>
      </c>
      <c r="I12" s="116">
        <v>561.91321926267744</v>
      </c>
      <c r="J12" s="7">
        <v>21.612046894718365</v>
      </c>
      <c r="K12" s="6">
        <v>25.311406273093578</v>
      </c>
      <c r="L12" s="18">
        <v>0.76792133910005345</v>
      </c>
    </row>
    <row r="13" spans="1:12" x14ac:dyDescent="0.25">
      <c r="A13" s="26"/>
      <c r="B13" s="17" t="s">
        <v>18</v>
      </c>
      <c r="C13" s="4">
        <v>12</v>
      </c>
      <c r="D13" s="4">
        <v>11</v>
      </c>
      <c r="E13" s="89">
        <v>10.510000000000002</v>
      </c>
      <c r="F13" s="98">
        <v>388.1793345543345</v>
      </c>
      <c r="G13" s="5">
        <v>32.348277879527878</v>
      </c>
      <c r="H13" s="99">
        <v>36.934284924294431</v>
      </c>
      <c r="I13" s="116">
        <v>299.4293345543345</v>
      </c>
      <c r="J13" s="7">
        <v>24.952444546194542</v>
      </c>
      <c r="K13" s="6">
        <v>28.489946199270644</v>
      </c>
      <c r="L13" s="18">
        <v>0.77136856061157111</v>
      </c>
    </row>
    <row r="14" spans="1:12" x14ac:dyDescent="0.25">
      <c r="A14" s="26"/>
      <c r="B14" s="17" t="s">
        <v>20</v>
      </c>
      <c r="C14" s="4">
        <v>101</v>
      </c>
      <c r="D14" s="4">
        <v>91</v>
      </c>
      <c r="E14" s="89">
        <v>63.514999999999986</v>
      </c>
      <c r="F14" s="98">
        <v>2953.551001828997</v>
      </c>
      <c r="G14" s="5">
        <v>29.243079226029671</v>
      </c>
      <c r="H14" s="99">
        <v>46.501629565126308</v>
      </c>
      <c r="I14" s="116">
        <v>2170.1543351623309</v>
      </c>
      <c r="J14" s="7">
        <v>21.486676585765654</v>
      </c>
      <c r="K14" s="6">
        <v>34.167587737736461</v>
      </c>
      <c r="L14" s="18">
        <v>0.73476108379995986</v>
      </c>
    </row>
    <row r="15" spans="1:12" x14ac:dyDescent="0.25">
      <c r="A15" s="26"/>
      <c r="B15" s="29" t="s">
        <v>19</v>
      </c>
      <c r="C15" s="4">
        <v>4</v>
      </c>
      <c r="D15" s="4">
        <v>4</v>
      </c>
      <c r="E15" s="89">
        <v>3.5</v>
      </c>
      <c r="F15" s="98">
        <v>243.57012723049309</v>
      </c>
      <c r="G15" s="5">
        <v>60.892531807623271</v>
      </c>
      <c r="H15" s="99">
        <v>69.591464922998028</v>
      </c>
      <c r="I15" s="116">
        <v>226.57012723049309</v>
      </c>
      <c r="J15" s="7">
        <v>56.642531807623271</v>
      </c>
      <c r="K15" s="6">
        <v>64.734322065855167</v>
      </c>
      <c r="L15" s="18">
        <v>0.93020490569472536</v>
      </c>
    </row>
    <row r="16" spans="1:12" x14ac:dyDescent="0.25">
      <c r="A16" s="26"/>
      <c r="B16" s="17" t="s">
        <v>21</v>
      </c>
      <c r="C16" s="4">
        <v>13</v>
      </c>
      <c r="D16" s="4">
        <v>13</v>
      </c>
      <c r="E16" s="89">
        <v>10.61</v>
      </c>
      <c r="F16" s="98">
        <v>569.30290525196972</v>
      </c>
      <c r="G16" s="5">
        <v>43.79253117322844</v>
      </c>
      <c r="H16" s="99">
        <v>53.657201249007514</v>
      </c>
      <c r="I16" s="116">
        <v>477.11429301281566</v>
      </c>
      <c r="J16" s="7">
        <v>36.701099462524283</v>
      </c>
      <c r="K16" s="6">
        <v>44.96835937915322</v>
      </c>
      <c r="L16" s="18">
        <v>0.8380675535137978</v>
      </c>
    </row>
    <row r="17" spans="1:12" x14ac:dyDescent="0.25">
      <c r="A17" s="26"/>
      <c r="B17" s="17" t="s">
        <v>22</v>
      </c>
      <c r="C17" s="4">
        <v>15</v>
      </c>
      <c r="D17" s="4">
        <v>15</v>
      </c>
      <c r="E17" s="89">
        <v>15</v>
      </c>
      <c r="F17" s="98">
        <v>538.88028455284552</v>
      </c>
      <c r="G17" s="5">
        <v>35.925352303523034</v>
      </c>
      <c r="H17" s="99">
        <v>35.925352303523034</v>
      </c>
      <c r="I17" s="116">
        <v>402.95833333333337</v>
      </c>
      <c r="J17" s="7">
        <v>26.863888888888891</v>
      </c>
      <c r="K17" s="6">
        <v>26.863888888888891</v>
      </c>
      <c r="L17" s="18">
        <v>0.74776967145439721</v>
      </c>
    </row>
    <row r="18" spans="1:12" ht="15.75" thickBot="1" x14ac:dyDescent="0.3">
      <c r="A18" s="27"/>
      <c r="B18" s="19" t="s">
        <v>23</v>
      </c>
      <c r="C18" s="20">
        <v>14</v>
      </c>
      <c r="D18" s="20">
        <v>11</v>
      </c>
      <c r="E18" s="90">
        <v>13.729999999999999</v>
      </c>
      <c r="F18" s="100">
        <v>298.41269841269843</v>
      </c>
      <c r="G18" s="21">
        <v>21.315192743764175</v>
      </c>
      <c r="H18" s="101">
        <v>21.734355310466022</v>
      </c>
      <c r="I18" s="117">
        <v>132.16269841269843</v>
      </c>
      <c r="J18" s="22">
        <v>9.4401927437641735</v>
      </c>
      <c r="K18" s="23">
        <v>9.6258338246684954</v>
      </c>
      <c r="L18" s="24">
        <v>0.44288563829787236</v>
      </c>
    </row>
    <row r="19" spans="1:12" ht="16.5" thickBot="1" x14ac:dyDescent="0.3">
      <c r="A19" s="28" t="s">
        <v>24</v>
      </c>
      <c r="B19" s="124"/>
      <c r="C19" s="30">
        <v>105</v>
      </c>
      <c r="D19" s="30">
        <v>100</v>
      </c>
      <c r="E19" s="91">
        <v>96.559999999999988</v>
      </c>
      <c r="F19" s="102">
        <v>3764.2545454545452</v>
      </c>
      <c r="G19" s="31">
        <v>35.850043290043288</v>
      </c>
      <c r="H19" s="103">
        <v>38.983580628153952</v>
      </c>
      <c r="I19" s="118">
        <v>2070.6033549783551</v>
      </c>
      <c r="J19" s="32">
        <v>19.720031952174811</v>
      </c>
      <c r="K19" s="33">
        <v>21.44369671684295</v>
      </c>
      <c r="L19" s="119">
        <v>0.5500699620536218</v>
      </c>
    </row>
    <row r="20" spans="1:12" x14ac:dyDescent="0.25">
      <c r="A20" s="10"/>
      <c r="B20" s="34" t="s">
        <v>45</v>
      </c>
      <c r="C20" s="35">
        <v>27</v>
      </c>
      <c r="D20" s="35">
        <v>25</v>
      </c>
      <c r="E20" s="92">
        <v>26.39</v>
      </c>
      <c r="F20" s="104">
        <v>773.90714285714284</v>
      </c>
      <c r="G20" s="36">
        <v>28.663227513227511</v>
      </c>
      <c r="H20" s="105">
        <v>29.325772749418068</v>
      </c>
      <c r="I20" s="120">
        <v>388.73214285714289</v>
      </c>
      <c r="J20" s="37">
        <v>14.397486772486774</v>
      </c>
      <c r="K20" s="38">
        <v>14.7302820332377</v>
      </c>
      <c r="L20" s="39">
        <v>0.50229817161527324</v>
      </c>
    </row>
    <row r="21" spans="1:12" x14ac:dyDescent="0.25">
      <c r="A21" s="10"/>
      <c r="B21" s="17" t="s">
        <v>25</v>
      </c>
      <c r="C21" s="4">
        <v>7</v>
      </c>
      <c r="D21" s="4">
        <v>6</v>
      </c>
      <c r="E21" s="89">
        <v>6.25</v>
      </c>
      <c r="F21" s="98">
        <v>257</v>
      </c>
      <c r="G21" s="5">
        <v>36.714285714285715</v>
      </c>
      <c r="H21" s="99">
        <v>41.12</v>
      </c>
      <c r="I21" s="116">
        <v>185</v>
      </c>
      <c r="J21" s="7">
        <v>26.428571428571427</v>
      </c>
      <c r="K21" s="6">
        <v>29.6</v>
      </c>
      <c r="L21" s="18">
        <v>0.71984435797665369</v>
      </c>
    </row>
    <row r="22" spans="1:12" x14ac:dyDescent="0.25">
      <c r="A22" s="10"/>
      <c r="B22" s="17" t="s">
        <v>26</v>
      </c>
      <c r="C22" s="4">
        <v>43</v>
      </c>
      <c r="D22" s="4">
        <v>42</v>
      </c>
      <c r="E22" s="89">
        <v>37.770000000000003</v>
      </c>
      <c r="F22" s="98">
        <v>1565.398593073593</v>
      </c>
      <c r="G22" s="5">
        <v>36.404618443571934</v>
      </c>
      <c r="H22" s="99">
        <v>41.44555448963709</v>
      </c>
      <c r="I22" s="116">
        <v>893.57954545454538</v>
      </c>
      <c r="J22" s="7">
        <v>20.780919661733613</v>
      </c>
      <c r="K22" s="6">
        <v>23.658447059956192</v>
      </c>
      <c r="L22" s="18">
        <v>0.57083195897093553</v>
      </c>
    </row>
    <row r="23" spans="1:12" ht="15.75" thickBot="1" x14ac:dyDescent="0.3">
      <c r="A23" s="10"/>
      <c r="B23" s="19" t="s">
        <v>27</v>
      </c>
      <c r="C23" s="20">
        <v>28</v>
      </c>
      <c r="D23" s="20">
        <v>27</v>
      </c>
      <c r="E23" s="90">
        <v>26.149999999999995</v>
      </c>
      <c r="F23" s="100">
        <v>1167.9488095238094</v>
      </c>
      <c r="G23" s="21">
        <v>41.712457482993194</v>
      </c>
      <c r="H23" s="101">
        <v>44.663434398616047</v>
      </c>
      <c r="I23" s="117">
        <v>603.29166666666674</v>
      </c>
      <c r="J23" s="22">
        <v>21.546130952380956</v>
      </c>
      <c r="K23" s="23">
        <v>23.070427023581907</v>
      </c>
      <c r="L23" s="24">
        <v>0.51653947651407595</v>
      </c>
    </row>
    <row r="24" spans="1:12" ht="16.5" thickBot="1" x14ac:dyDescent="0.3">
      <c r="A24" s="9" t="s">
        <v>42</v>
      </c>
      <c r="B24" s="40"/>
      <c r="C24" s="41">
        <v>116</v>
      </c>
      <c r="D24" s="41">
        <v>108</v>
      </c>
      <c r="E24" s="93">
        <v>111.15999999999997</v>
      </c>
      <c r="F24" s="106">
        <v>2685.4233333333336</v>
      </c>
      <c r="G24" s="42">
        <v>23.150201149425289</v>
      </c>
      <c r="H24" s="107">
        <v>24.158180400623735</v>
      </c>
      <c r="I24" s="121">
        <v>1335.2083333333333</v>
      </c>
      <c r="J24" s="43">
        <v>11.510416666666666</v>
      </c>
      <c r="K24" s="44">
        <v>12.011589900443807</v>
      </c>
      <c r="L24" s="45">
        <v>0.49720590297991496</v>
      </c>
    </row>
    <row r="25" spans="1:12" ht="15.75" x14ac:dyDescent="0.25">
      <c r="A25" s="9" t="s">
        <v>34</v>
      </c>
      <c r="B25" s="11"/>
      <c r="C25" s="12">
        <v>128</v>
      </c>
      <c r="D25" s="12">
        <v>120</v>
      </c>
      <c r="E25" s="88">
        <v>121.08</v>
      </c>
      <c r="F25" s="96">
        <v>5067.0927606195792</v>
      </c>
      <c r="G25" s="13">
        <v>39.586662192340462</v>
      </c>
      <c r="H25" s="97">
        <v>41.849130827713736</v>
      </c>
      <c r="I25" s="115">
        <v>3826.0344272862458</v>
      </c>
      <c r="J25" s="14">
        <v>29.890893963173795</v>
      </c>
      <c r="K25" s="15">
        <v>31.599227182740716</v>
      </c>
      <c r="L25" s="16">
        <v>0.75507487390430506</v>
      </c>
    </row>
    <row r="26" spans="1:12" x14ac:dyDescent="0.25">
      <c r="A26" s="10"/>
      <c r="B26" s="17" t="s">
        <v>35</v>
      </c>
      <c r="C26" s="4">
        <v>23</v>
      </c>
      <c r="D26" s="4">
        <v>21</v>
      </c>
      <c r="E26" s="89">
        <v>23.2</v>
      </c>
      <c r="F26" s="98">
        <v>588.66612554112567</v>
      </c>
      <c r="G26" s="5">
        <v>25.594179371353288</v>
      </c>
      <c r="H26" s="99">
        <v>25.373539894014037</v>
      </c>
      <c r="I26" s="116">
        <v>423.58279220779224</v>
      </c>
      <c r="J26" s="7">
        <v>18.416643139469226</v>
      </c>
      <c r="K26" s="6">
        <v>18.257878974473805</v>
      </c>
      <c r="L26" s="18">
        <v>0.71956372862192097</v>
      </c>
    </row>
    <row r="27" spans="1:12" x14ac:dyDescent="0.25">
      <c r="A27" s="10"/>
      <c r="B27" s="17" t="s">
        <v>36</v>
      </c>
      <c r="C27" s="4">
        <v>13</v>
      </c>
      <c r="D27" s="4">
        <v>12</v>
      </c>
      <c r="E27" s="89">
        <v>10.75</v>
      </c>
      <c r="F27" s="98">
        <v>523.4114718614718</v>
      </c>
      <c r="G27" s="5">
        <v>40.262420912420907</v>
      </c>
      <c r="H27" s="99">
        <v>48.689439242927612</v>
      </c>
      <c r="I27" s="116">
        <v>382.5531385281385</v>
      </c>
      <c r="J27" s="7">
        <v>29.427164502164501</v>
      </c>
      <c r="K27" s="6">
        <v>35.586338467733817</v>
      </c>
      <c r="L27" s="18">
        <v>0.73088413054383061</v>
      </c>
    </row>
    <row r="28" spans="1:12" x14ac:dyDescent="0.25">
      <c r="A28" s="10"/>
      <c r="B28" s="17" t="s">
        <v>37</v>
      </c>
      <c r="C28" s="4">
        <v>32</v>
      </c>
      <c r="D28" s="4">
        <v>30</v>
      </c>
      <c r="E28" s="89">
        <v>29.599999999999998</v>
      </c>
      <c r="F28" s="98">
        <v>1223.8229437229436</v>
      </c>
      <c r="G28" s="5">
        <v>38.244466991341987</v>
      </c>
      <c r="H28" s="99">
        <v>41.345369720369717</v>
      </c>
      <c r="I28" s="116">
        <v>866.72294372294368</v>
      </c>
      <c r="J28" s="7">
        <v>27.08509199134199</v>
      </c>
      <c r="K28" s="6">
        <v>29.281180531180532</v>
      </c>
      <c r="L28" s="18">
        <v>0.70820942536533915</v>
      </c>
    </row>
    <row r="29" spans="1:12" x14ac:dyDescent="0.25">
      <c r="A29" s="10"/>
      <c r="B29" s="29" t="s">
        <v>40</v>
      </c>
      <c r="C29" s="4">
        <v>3</v>
      </c>
      <c r="D29" s="4">
        <v>3</v>
      </c>
      <c r="E29" s="89">
        <v>3</v>
      </c>
      <c r="F29" s="98">
        <v>238.19642857142856</v>
      </c>
      <c r="G29" s="5">
        <v>79.398809523809518</v>
      </c>
      <c r="H29" s="99">
        <v>79.398809523809518</v>
      </c>
      <c r="I29" s="116">
        <v>201.19642857142856</v>
      </c>
      <c r="J29" s="7">
        <v>67.06547619047619</v>
      </c>
      <c r="K29" s="6">
        <v>67.06547619047619</v>
      </c>
      <c r="L29" s="18">
        <v>0.8446660169427993</v>
      </c>
    </row>
    <row r="30" spans="1:12" x14ac:dyDescent="0.25">
      <c r="A30" s="10"/>
      <c r="B30" s="17" t="s">
        <v>38</v>
      </c>
      <c r="C30" s="4">
        <v>8</v>
      </c>
      <c r="D30" s="4">
        <v>8</v>
      </c>
      <c r="E30" s="89">
        <v>8</v>
      </c>
      <c r="F30" s="98">
        <v>578.01190476190482</v>
      </c>
      <c r="G30" s="5">
        <v>72.251488095238102</v>
      </c>
      <c r="H30" s="99">
        <v>72.251488095238102</v>
      </c>
      <c r="I30" s="116">
        <v>484.26190476190476</v>
      </c>
      <c r="J30" s="7">
        <v>60.532738095238095</v>
      </c>
      <c r="K30" s="6">
        <v>60.532738095238095</v>
      </c>
      <c r="L30" s="18">
        <v>0.83780610878833428</v>
      </c>
    </row>
    <row r="31" spans="1:12" x14ac:dyDescent="0.25">
      <c r="A31" s="10"/>
      <c r="B31" s="17" t="s">
        <v>39</v>
      </c>
      <c r="C31" s="4">
        <v>34</v>
      </c>
      <c r="D31" s="4">
        <v>31</v>
      </c>
      <c r="E31" s="89">
        <v>34.79</v>
      </c>
      <c r="F31" s="98">
        <v>1274.3990376758566</v>
      </c>
      <c r="G31" s="5">
        <v>37.482324637525195</v>
      </c>
      <c r="H31" s="99">
        <v>36.631188205687167</v>
      </c>
      <c r="I31" s="116">
        <v>1004.8990376758566</v>
      </c>
      <c r="J31" s="7">
        <v>29.555854049289898</v>
      </c>
      <c r="K31" s="6">
        <v>28.884709332447731</v>
      </c>
      <c r="L31" s="18">
        <v>0.78852777502759908</v>
      </c>
    </row>
    <row r="32" spans="1:12" ht="15.75" thickBot="1" x14ac:dyDescent="0.3">
      <c r="A32" s="10"/>
      <c r="B32" s="19" t="s">
        <v>41</v>
      </c>
      <c r="C32" s="20">
        <v>15</v>
      </c>
      <c r="D32" s="20">
        <v>15</v>
      </c>
      <c r="E32" s="90">
        <v>11.74</v>
      </c>
      <c r="F32" s="100">
        <v>640.58484848484852</v>
      </c>
      <c r="G32" s="21">
        <v>42.705656565656568</v>
      </c>
      <c r="H32" s="101">
        <v>54.564297145217083</v>
      </c>
      <c r="I32" s="117">
        <v>462.81818181818176</v>
      </c>
      <c r="J32" s="22">
        <v>30.854545454545452</v>
      </c>
      <c r="K32" s="23">
        <v>39.422332352485668</v>
      </c>
      <c r="L32" s="24">
        <v>0.72249317621680931</v>
      </c>
    </row>
    <row r="33" spans="1:12" ht="15.75" thickBot="1" x14ac:dyDescent="0.3">
      <c r="A33" s="10"/>
      <c r="B33" s="77"/>
      <c r="C33" s="73"/>
      <c r="D33" s="73"/>
      <c r="E33" s="74"/>
      <c r="F33" s="85"/>
      <c r="G33" s="84"/>
      <c r="H33" s="84"/>
      <c r="I33" s="85"/>
      <c r="J33" s="84"/>
      <c r="K33" s="84"/>
      <c r="L33" s="86"/>
    </row>
    <row r="34" spans="1:12" ht="19.5" thickBot="1" x14ac:dyDescent="0.35">
      <c r="A34" s="46" t="s">
        <v>43</v>
      </c>
      <c r="B34" s="47"/>
      <c r="C34" s="48">
        <f>SUM(C4+C11+C19+C24+C25)</f>
        <v>657</v>
      </c>
      <c r="D34" s="48">
        <f>SUM(D4+D11+D19+D24+D25)</f>
        <v>613</v>
      </c>
      <c r="E34" s="94">
        <f>SUM(E4+E11+E19+E24+E25)</f>
        <v>581.32499999999993</v>
      </c>
      <c r="F34" s="108">
        <f>SUM(F4+F11+F19+F24+F25)</f>
        <v>21544.848355505394</v>
      </c>
      <c r="G34" s="49">
        <f>SUM(F34/C34)</f>
        <v>32.792767664391768</v>
      </c>
      <c r="H34" s="109">
        <f>SUM(F34/E34)</f>
        <v>37.061623627928263</v>
      </c>
      <c r="I34" s="95">
        <f>SUM(I4+I11+I19+I24+I25)</f>
        <v>14034.907146406191</v>
      </c>
      <c r="J34" s="50">
        <f>SUM(I34/C34)</f>
        <v>21.362111333951585</v>
      </c>
      <c r="K34" s="51">
        <f>SUM(I34/E34)</f>
        <v>24.142961590171062</v>
      </c>
      <c r="L34" s="52">
        <f>SUM(I34/F34)</f>
        <v>0.65142752062210851</v>
      </c>
    </row>
    <row r="35" spans="1:12" ht="19.5" thickBot="1" x14ac:dyDescent="0.35">
      <c r="A35" s="46"/>
      <c r="B35" s="78"/>
      <c r="C35" s="79"/>
      <c r="D35" s="79"/>
      <c r="E35" s="80"/>
      <c r="F35" s="80"/>
      <c r="G35" s="80"/>
      <c r="H35" s="80"/>
      <c r="I35" s="80"/>
      <c r="J35" s="81"/>
      <c r="K35" s="81"/>
      <c r="L35" s="82"/>
    </row>
    <row r="36" spans="1:12" ht="18.75" x14ac:dyDescent="0.3">
      <c r="A36" s="10"/>
      <c r="B36" s="53" t="s">
        <v>52</v>
      </c>
      <c r="C36" s="54"/>
      <c r="D36" s="54"/>
      <c r="E36" s="110"/>
      <c r="F36" s="111"/>
      <c r="G36" s="55"/>
      <c r="H36" s="112"/>
      <c r="I36" s="111"/>
      <c r="J36" s="55"/>
      <c r="K36" s="55"/>
      <c r="L36" s="56"/>
    </row>
    <row r="37" spans="1:12" x14ac:dyDescent="0.25">
      <c r="A37" s="10" t="s">
        <v>28</v>
      </c>
      <c r="B37" s="57"/>
      <c r="C37" s="4">
        <v>42</v>
      </c>
      <c r="D37" s="4">
        <v>37</v>
      </c>
      <c r="E37" s="89">
        <v>45.41</v>
      </c>
      <c r="F37" s="113">
        <v>1369.1430651076139</v>
      </c>
      <c r="G37" s="5">
        <v>32.598644407324137</v>
      </c>
      <c r="H37" s="99">
        <v>30.150695113578816</v>
      </c>
      <c r="I37" s="114">
        <v>938.82163653618522</v>
      </c>
      <c r="J37" s="7">
        <v>22.352896108004408</v>
      </c>
      <c r="K37" s="6">
        <v>20.674336853912912</v>
      </c>
      <c r="L37" s="87">
        <v>0.68570017294897834</v>
      </c>
    </row>
    <row r="38" spans="1:12" x14ac:dyDescent="0.25">
      <c r="A38" s="10"/>
      <c r="B38" s="29" t="s">
        <v>29</v>
      </c>
      <c r="C38" s="4">
        <v>18</v>
      </c>
      <c r="D38" s="4">
        <v>14</v>
      </c>
      <c r="E38" s="89">
        <v>20.91</v>
      </c>
      <c r="F38" s="113">
        <v>594.88313804637107</v>
      </c>
      <c r="G38" s="5">
        <v>33.049063224798395</v>
      </c>
      <c r="H38" s="99">
        <v>28.44969574588097</v>
      </c>
      <c r="I38" s="114">
        <v>412.38313804637107</v>
      </c>
      <c r="J38" s="7">
        <v>22.910174335909502</v>
      </c>
      <c r="K38" s="6">
        <v>19.721814349419947</v>
      </c>
      <c r="L38" s="87">
        <v>0.69321705671581135</v>
      </c>
    </row>
    <row r="39" spans="1:12" x14ac:dyDescent="0.25">
      <c r="A39" s="10"/>
      <c r="B39" s="29" t="s">
        <v>30</v>
      </c>
      <c r="C39" s="4">
        <v>24</v>
      </c>
      <c r="D39" s="4">
        <v>23</v>
      </c>
      <c r="E39" s="89">
        <v>24.5</v>
      </c>
      <c r="F39" s="113">
        <v>774.25992706124271</v>
      </c>
      <c r="G39" s="5">
        <v>32.260830294218444</v>
      </c>
      <c r="H39" s="99">
        <v>31.602446002499704</v>
      </c>
      <c r="I39" s="114">
        <v>526.43849848981415</v>
      </c>
      <c r="J39" s="7">
        <v>21.93493743707559</v>
      </c>
      <c r="K39" s="6">
        <v>21.487285652645475</v>
      </c>
      <c r="L39" s="87">
        <v>0.67992476439785277</v>
      </c>
    </row>
    <row r="40" spans="1:12" x14ac:dyDescent="0.25">
      <c r="A40" s="10" t="s">
        <v>31</v>
      </c>
      <c r="B40" s="57"/>
      <c r="C40" s="4">
        <v>16</v>
      </c>
      <c r="D40" s="4">
        <v>15</v>
      </c>
      <c r="E40" s="89">
        <v>14</v>
      </c>
      <c r="F40" s="113">
        <v>511.47</v>
      </c>
      <c r="G40" s="5">
        <v>31.966875000000002</v>
      </c>
      <c r="H40" s="99">
        <v>36.533571428571427</v>
      </c>
      <c r="I40" s="114">
        <v>237.125</v>
      </c>
      <c r="J40" s="7">
        <v>14.8203125</v>
      </c>
      <c r="K40" s="6">
        <v>16.9375</v>
      </c>
      <c r="L40" s="87">
        <v>0.46361467925782546</v>
      </c>
    </row>
    <row r="41" spans="1:12" x14ac:dyDescent="0.25">
      <c r="A41" s="10" t="s">
        <v>32</v>
      </c>
      <c r="B41" s="57"/>
      <c r="C41" s="4">
        <v>8</v>
      </c>
      <c r="D41" s="4">
        <v>8</v>
      </c>
      <c r="E41" s="89">
        <v>8</v>
      </c>
      <c r="F41" s="113">
        <v>178.34523809523807</v>
      </c>
      <c r="G41" s="5">
        <v>22.293154761904759</v>
      </c>
      <c r="H41" s="99">
        <v>22.293154761904759</v>
      </c>
      <c r="I41" s="114">
        <v>117.5952380952381</v>
      </c>
      <c r="J41" s="7">
        <v>14.699404761904763</v>
      </c>
      <c r="K41" s="6">
        <v>14.699404761904763</v>
      </c>
      <c r="L41" s="87">
        <v>0.6593685334757361</v>
      </c>
    </row>
    <row r="42" spans="1:12" x14ac:dyDescent="0.25">
      <c r="A42" s="10" t="s">
        <v>33</v>
      </c>
      <c r="B42" s="57"/>
      <c r="C42" s="4">
        <v>5</v>
      </c>
      <c r="D42" s="4">
        <v>5</v>
      </c>
      <c r="E42" s="89">
        <v>5</v>
      </c>
      <c r="F42" s="113">
        <v>68.125</v>
      </c>
      <c r="G42" s="5">
        <v>13.625</v>
      </c>
      <c r="H42" s="99">
        <v>13.625</v>
      </c>
      <c r="I42" s="114">
        <v>35.625</v>
      </c>
      <c r="J42" s="7">
        <v>7.125</v>
      </c>
      <c r="K42" s="6">
        <v>7.125</v>
      </c>
      <c r="L42" s="87">
        <v>0.52293577981651373</v>
      </c>
    </row>
    <row r="43" spans="1:12" ht="15.75" thickBot="1" x14ac:dyDescent="0.3">
      <c r="A43" s="72" t="s">
        <v>46</v>
      </c>
      <c r="B43" s="75"/>
      <c r="C43" s="58">
        <v>1</v>
      </c>
      <c r="D43" s="58">
        <v>1</v>
      </c>
      <c r="E43" s="122">
        <v>1</v>
      </c>
      <c r="F43" s="142">
        <v>11.25</v>
      </c>
      <c r="G43" s="59">
        <v>11.25</v>
      </c>
      <c r="H43" s="123">
        <v>11.25</v>
      </c>
      <c r="I43" s="143">
        <v>0</v>
      </c>
      <c r="J43" s="60">
        <v>0</v>
      </c>
      <c r="K43" s="61">
        <v>0</v>
      </c>
      <c r="L43" s="144">
        <v>0</v>
      </c>
    </row>
    <row r="44" spans="1:12" ht="19.5" thickBot="1" x14ac:dyDescent="0.35">
      <c r="A44" s="77"/>
      <c r="B44" s="145" t="s">
        <v>53</v>
      </c>
      <c r="C44" s="151">
        <f>SUM(C43+C42+C41+C40+C37)</f>
        <v>72</v>
      </c>
      <c r="D44" s="150">
        <f>SUM(D43+D42+D41+D40+D37)</f>
        <v>66</v>
      </c>
      <c r="E44" s="146">
        <f>SUM(E43+E42+E41+E40+E37)</f>
        <v>73.41</v>
      </c>
      <c r="F44" s="147">
        <f>SUM(F43+F42+F41+F40+F37)</f>
        <v>2138.3333032028522</v>
      </c>
      <c r="G44" s="49">
        <f>SUM(F44/C44)</f>
        <v>29.699073655595171</v>
      </c>
      <c r="H44" s="109">
        <f>SUM(F44/E44)</f>
        <v>29.128637831396979</v>
      </c>
      <c r="I44" s="148">
        <f>SUM(I43+I42+I41+I40+I37)</f>
        <v>1329.1668746314233</v>
      </c>
      <c r="J44" s="50">
        <f>SUM(I44/C44)</f>
        <v>18.460651036547546</v>
      </c>
      <c r="K44" s="51">
        <f>SUM(I44/E44)</f>
        <v>18.106073758771604</v>
      </c>
      <c r="L44" s="149">
        <v>0</v>
      </c>
    </row>
    <row r="45" spans="1:12" ht="15.75" thickBot="1" x14ac:dyDescent="0.3">
      <c r="A45" s="77"/>
      <c r="B45" s="77"/>
      <c r="C45" s="83"/>
      <c r="D45" s="83"/>
      <c r="E45" s="84"/>
      <c r="F45" s="85"/>
      <c r="G45" s="84"/>
      <c r="H45" s="84"/>
      <c r="I45" s="85"/>
      <c r="J45" s="84"/>
      <c r="K45" s="84"/>
      <c r="L45" s="86"/>
    </row>
    <row r="46" spans="1:12" ht="21.75" thickBot="1" x14ac:dyDescent="0.4">
      <c r="A46" s="76" t="s">
        <v>47</v>
      </c>
      <c r="B46" s="62"/>
      <c r="C46" s="63">
        <v>729</v>
      </c>
      <c r="D46" s="63">
        <v>679</v>
      </c>
      <c r="E46" s="64">
        <v>654.73500000000001</v>
      </c>
      <c r="F46" s="65">
        <v>23683.181658708239</v>
      </c>
      <c r="G46" s="66">
        <v>32.487217638831602</v>
      </c>
      <c r="H46" s="67">
        <v>36.172163789484657</v>
      </c>
      <c r="I46" s="68">
        <v>15364.074021037613</v>
      </c>
      <c r="J46" s="69">
        <v>21.07554735396106</v>
      </c>
      <c r="K46" s="70">
        <v>23.466095475326068</v>
      </c>
      <c r="L46" s="71">
        <v>0.64873352923796401</v>
      </c>
    </row>
    <row r="51" spans="1:1" x14ac:dyDescent="0.25">
      <c r="A51" s="139" t="s">
        <v>44</v>
      </c>
    </row>
  </sheetData>
  <mergeCells count="3">
    <mergeCell ref="A3:B3"/>
    <mergeCell ref="F2:H2"/>
    <mergeCell ref="I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Háskóli Íslands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sverrirg</dc:creator>
  <cp:lastModifiedBy>sverrirg</cp:lastModifiedBy>
  <dcterms:created xsi:type="dcterms:W3CDTF">2015-09-18T08:12:24Z</dcterms:created>
  <dcterms:modified xsi:type="dcterms:W3CDTF">2015-09-18T12:04:16Z</dcterms:modified>
</cp:coreProperties>
</file>