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790" tabRatio="688" activeTab="0"/>
  </bookViews>
  <sheets>
    <sheet name="Samtals kennarar" sheetId="1" r:id="rId1"/>
    <sheet name="prófessorar" sheetId="2" r:id="rId2"/>
    <sheet name="dósentar" sheetId="3" r:id="rId3"/>
    <sheet name="lektorar" sheetId="4" r:id="rId4"/>
    <sheet name="aðjúnktar" sheetId="5" r:id="rId5"/>
    <sheet name="sérfræðingar" sheetId="6" r:id="rId6"/>
    <sheet name="stjórnsýsla" sheetId="7" r:id="rId7"/>
    <sheet name="aðrir" sheetId="8" r:id="rId8"/>
  </sheets>
  <definedNames/>
  <calcPr fullCalcOnLoad="1"/>
</workbook>
</file>

<file path=xl/sharedStrings.xml><?xml version="1.0" encoding="utf-8"?>
<sst xmlns="http://schemas.openxmlformats.org/spreadsheetml/2006/main" count="280" uniqueCount="70">
  <si>
    <t>Stöðugildi við Háskóla Íslands 31.12.2004</t>
  </si>
  <si>
    <t>*Kennarar samtals</t>
  </si>
  <si>
    <t>Karlar</t>
  </si>
  <si>
    <t>Konur</t>
  </si>
  <si>
    <t>Alls</t>
  </si>
  <si>
    <t>Félagsvísindadeild</t>
  </si>
  <si>
    <t>Guðfræðideild</t>
  </si>
  <si>
    <t>Hjúkrunarfræðideild</t>
  </si>
  <si>
    <t>Hugvísindadeild</t>
  </si>
  <si>
    <t>Lagadeild</t>
  </si>
  <si>
    <t>Lyfjafræðideild</t>
  </si>
  <si>
    <t>Læknadeild - læknisfræði</t>
  </si>
  <si>
    <t>Læknadeild - sjúkraþjálfun</t>
  </si>
  <si>
    <t>Raunvísindadeild</t>
  </si>
  <si>
    <t>Tannlæknadeild</t>
  </si>
  <si>
    <t>Verkfræðideild</t>
  </si>
  <si>
    <t>Viðskipta- og hagfræðideild</t>
  </si>
  <si>
    <t>Samtals:</t>
  </si>
  <si>
    <t>*Prófessorar, dósentar, lektorar og aðjúnktar</t>
  </si>
  <si>
    <t>Prófessorar</t>
  </si>
  <si>
    <t>Læknadeild</t>
  </si>
  <si>
    <t>Dósentar</t>
  </si>
  <si>
    <t>Sundurliðun</t>
  </si>
  <si>
    <t>Fjöldi</t>
  </si>
  <si>
    <t>Starfs-</t>
  </si>
  <si>
    <t>hlutfall %</t>
  </si>
  <si>
    <t>Ath.</t>
  </si>
  <si>
    <t>1 kvk í launal. leyfi</t>
  </si>
  <si>
    <t xml:space="preserve">1kvk 50% einnig í 50% forstm. </t>
  </si>
  <si>
    <t xml:space="preserve">1 kvk 37% einnig í 100% verkefnisstj. </t>
  </si>
  <si>
    <t xml:space="preserve">1 kk 100% einnig í 49% forstm. </t>
  </si>
  <si>
    <t>Lektor</t>
  </si>
  <si>
    <t>1 kvk einnig forst.m. 50%</t>
  </si>
  <si>
    <t>Aðjúnktar</t>
  </si>
  <si>
    <t>1 kk einnig í 60% stj.sýslu</t>
  </si>
  <si>
    <t>1 kvk einnig í 25% stj.sýslu</t>
  </si>
  <si>
    <t>Sérfræðingar</t>
  </si>
  <si>
    <t>Fræðimenn</t>
  </si>
  <si>
    <t>Vísindamenn</t>
  </si>
  <si>
    <t>Utan deilda</t>
  </si>
  <si>
    <t>Ath: Öll störf sérfræðinga, fræðimanna og vísindamanna eru með 100% starfshlutfall.</t>
  </si>
  <si>
    <t>Samtals</t>
  </si>
  <si>
    <t>Fjöldi stöðugilda við Háskóla Íslands 2004</t>
  </si>
  <si>
    <t>Stjórnsýsla</t>
  </si>
  <si>
    <t>Stöðugildi</t>
  </si>
  <si>
    <t>Skrifstofa rektors</t>
  </si>
  <si>
    <t>Akademísk stjórnsýsla</t>
  </si>
  <si>
    <t>Rekstur og framkvæmdir</t>
  </si>
  <si>
    <t>Þjónustustofnanir</t>
  </si>
  <si>
    <t>Deildir og stofnanir þeirra</t>
  </si>
  <si>
    <t>Stofnanir utan deilda</t>
  </si>
  <si>
    <t>Aðrir starfsmenn í stjórnsýslu</t>
  </si>
  <si>
    <t>Samtals í stjórnsýslu</t>
  </si>
  <si>
    <t>Starfsmenn við rannsóknir</t>
  </si>
  <si>
    <t>ATH.</t>
  </si>
  <si>
    <t>Þar af 1 sem líka er 37% dósent</t>
  </si>
  <si>
    <t>Þar af 1 sem líka er 50% dósent</t>
  </si>
  <si>
    <t>Starfsmenn við rannsóknir þ.m.t. nemar, aðstoðarmenn og aðrir starfsmenn rannsóknarstofa</t>
  </si>
  <si>
    <t>Þjónustusérfræðingar</t>
  </si>
  <si>
    <t>Þar af 1 sem líka er 50% lektor</t>
  </si>
  <si>
    <t xml:space="preserve">Þjónustusérfræðingar eru starfsmenn sem hafa sérmenntun en vinna ekki við rannsóknir (t.d. námsráðgjafar og starfsmenn Reiknistofnunar).  </t>
  </si>
  <si>
    <t xml:space="preserve">Konur </t>
  </si>
  <si>
    <t>Reiknistofnun</t>
  </si>
  <si>
    <t>Alþjóðaskrifstofa</t>
  </si>
  <si>
    <t>Námsráðsgjöf</t>
  </si>
  <si>
    <t>Aðrar þjónustustofnanir</t>
  </si>
  <si>
    <t>Aðrir</t>
  </si>
  <si>
    <t>Tæknifólk</t>
  </si>
  <si>
    <t>Ræsting</t>
  </si>
  <si>
    <t>Starfsmenn við tæknistörf eru iðnaðarmenn, starfsfólk mötuneytis og umsjónarmenn húseigna.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</si>
</sst>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54"/>
      <name val="Helvetic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6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666699"/>
      <name val="Helvetica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9" fillId="32" borderId="7" applyNumberFormat="0" applyFont="0" applyAlignment="0" applyProtection="0"/>
    <xf numFmtId="0" fontId="54" fillId="27" borderId="8" applyNumberFormat="0" applyAlignment="0" applyProtection="0"/>
    <xf numFmtId="9" fontId="39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33" borderId="0" xfId="0" applyFont="1" applyFill="1" applyAlignment="1">
      <alignment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0" borderId="12" xfId="0" applyFont="1" applyBorder="1" applyAlignment="1">
      <alignment horizontal="left" inden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3" xfId="0" applyFont="1" applyBorder="1" applyAlignment="1">
      <alignment horizontal="left" indent="1"/>
    </xf>
    <xf numFmtId="0" fontId="22" fillId="33" borderId="14" xfId="0" applyFont="1" applyFill="1" applyBorder="1" applyAlignment="1">
      <alignment/>
    </xf>
    <xf numFmtId="0" fontId="22" fillId="33" borderId="15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0" fillId="34" borderId="0" xfId="0" applyFont="1" applyFill="1" applyAlignment="1">
      <alignment/>
    </xf>
    <xf numFmtId="0" fontId="58" fillId="33" borderId="16" xfId="0" applyFont="1" applyFill="1" applyBorder="1" applyAlignment="1">
      <alignment vertical="top"/>
    </xf>
    <xf numFmtId="0" fontId="58" fillId="33" borderId="17" xfId="0" applyFont="1" applyFill="1" applyBorder="1" applyAlignment="1">
      <alignment vertical="top"/>
    </xf>
    <xf numFmtId="0" fontId="21" fillId="35" borderId="18" xfId="0" applyFont="1" applyFill="1" applyBorder="1" applyAlignment="1">
      <alignment horizontal="center"/>
    </xf>
    <xf numFmtId="0" fontId="21" fillId="35" borderId="19" xfId="0" applyFont="1" applyFill="1" applyBorder="1" applyAlignment="1">
      <alignment horizontal="center"/>
    </xf>
    <xf numFmtId="0" fontId="21" fillId="35" borderId="20" xfId="0" applyFont="1" applyFill="1" applyBorder="1" applyAlignment="1">
      <alignment horizontal="center"/>
    </xf>
    <xf numFmtId="0" fontId="22" fillId="0" borderId="0" xfId="0" applyFont="1" applyAlignment="1">
      <alignment horizontal="left" wrapText="1" indent="1"/>
    </xf>
    <xf numFmtId="0" fontId="21" fillId="33" borderId="21" xfId="0" applyFont="1" applyFill="1" applyBorder="1" applyAlignment="1">
      <alignment horizontal="center"/>
    </xf>
    <xf numFmtId="0" fontId="21" fillId="33" borderId="22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0" fontId="21" fillId="0" borderId="28" xfId="0" applyFont="1" applyBorder="1" applyAlignment="1">
      <alignment horizontal="left" indent="1"/>
    </xf>
    <xf numFmtId="0" fontId="22" fillId="33" borderId="31" xfId="0" applyFont="1" applyFill="1" applyBorder="1" applyAlignment="1">
      <alignment/>
    </xf>
    <xf numFmtId="0" fontId="22" fillId="33" borderId="32" xfId="0" applyFont="1" applyFill="1" applyBorder="1" applyAlignment="1">
      <alignment/>
    </xf>
    <xf numFmtId="0" fontId="21" fillId="35" borderId="33" xfId="0" applyFont="1" applyFill="1" applyBorder="1" applyAlignment="1">
      <alignment horizontal="center"/>
    </xf>
    <xf numFmtId="0" fontId="21" fillId="35" borderId="34" xfId="0" applyFont="1" applyFill="1" applyBorder="1" applyAlignment="1">
      <alignment horizontal="center"/>
    </xf>
    <xf numFmtId="0" fontId="21" fillId="35" borderId="35" xfId="0" applyFont="1" applyFill="1" applyBorder="1" applyAlignment="1">
      <alignment horizontal="center"/>
    </xf>
    <xf numFmtId="0" fontId="21" fillId="33" borderId="31" xfId="0" applyFont="1" applyFill="1" applyBorder="1" applyAlignment="1">
      <alignment horizontal="center"/>
    </xf>
    <xf numFmtId="0" fontId="21" fillId="33" borderId="32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36" xfId="0" applyFont="1" applyBorder="1" applyAlignment="1">
      <alignment/>
    </xf>
    <xf numFmtId="0" fontId="21" fillId="33" borderId="29" xfId="0" applyFont="1" applyFill="1" applyBorder="1" applyAlignment="1">
      <alignment horizontal="center"/>
    </xf>
    <xf numFmtId="0" fontId="21" fillId="33" borderId="30" xfId="0" applyFont="1" applyFill="1" applyBorder="1" applyAlignment="1">
      <alignment horizontal="center"/>
    </xf>
    <xf numFmtId="0" fontId="21" fillId="33" borderId="37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21" fillId="33" borderId="38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37" xfId="0" applyFont="1" applyBorder="1" applyAlignment="1">
      <alignment/>
    </xf>
    <xf numFmtId="9" fontId="0" fillId="0" borderId="13" xfId="0" applyNumberFormat="1" applyFont="1" applyBorder="1" applyAlignment="1">
      <alignment/>
    </xf>
    <xf numFmtId="0" fontId="24" fillId="0" borderId="0" xfId="0" applyFont="1" applyAlignment="1">
      <alignment/>
    </xf>
    <xf numFmtId="0" fontId="21" fillId="33" borderId="28" xfId="0" applyFont="1" applyFill="1" applyBorder="1" applyAlignment="1">
      <alignment horizontal="left" indent="1"/>
    </xf>
    <xf numFmtId="0" fontId="21" fillId="33" borderId="13" xfId="0" applyFont="1" applyFill="1" applyBorder="1" applyAlignment="1">
      <alignment/>
    </xf>
    <xf numFmtId="0" fontId="21" fillId="33" borderId="30" xfId="0" applyFont="1" applyFill="1" applyBorder="1" applyAlignment="1">
      <alignment/>
    </xf>
    <xf numFmtId="0" fontId="21" fillId="33" borderId="3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22" fillId="0" borderId="19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40" xfId="0" applyFont="1" applyBorder="1" applyAlignment="1">
      <alignment/>
    </xf>
    <xf numFmtId="0" fontId="25" fillId="0" borderId="0" xfId="0" applyFont="1" applyAlignment="1">
      <alignment/>
    </xf>
    <xf numFmtId="0" fontId="21" fillId="33" borderId="0" xfId="0" applyFont="1" applyFill="1" applyAlignment="1">
      <alignment horizontal="center"/>
    </xf>
    <xf numFmtId="0" fontId="0" fillId="0" borderId="41" xfId="0" applyFont="1" applyBorder="1" applyAlignment="1">
      <alignment/>
    </xf>
    <xf numFmtId="0" fontId="0" fillId="0" borderId="38" xfId="0" applyFont="1" applyBorder="1" applyAlignment="1">
      <alignment/>
    </xf>
    <xf numFmtId="0" fontId="21" fillId="0" borderId="38" xfId="0" applyFont="1" applyBorder="1" applyAlignment="1">
      <alignment/>
    </xf>
    <xf numFmtId="9" fontId="0" fillId="0" borderId="38" xfId="0" applyNumberFormat="1" applyFont="1" applyBorder="1" applyAlignment="1">
      <alignment/>
    </xf>
    <xf numFmtId="0" fontId="21" fillId="0" borderId="30" xfId="0" applyFont="1" applyBorder="1" applyAlignment="1">
      <alignment/>
    </xf>
    <xf numFmtId="9" fontId="0" fillId="0" borderId="30" xfId="0" applyNumberFormat="1" applyFont="1" applyBorder="1" applyAlignment="1">
      <alignment/>
    </xf>
    <xf numFmtId="0" fontId="0" fillId="33" borderId="30" xfId="0" applyFont="1" applyFill="1" applyBorder="1" applyAlignment="1">
      <alignment/>
    </xf>
    <xf numFmtId="0" fontId="21" fillId="0" borderId="25" xfId="0" applyFont="1" applyBorder="1" applyAlignment="1">
      <alignment/>
    </xf>
    <xf numFmtId="0" fontId="21" fillId="0" borderId="29" xfId="0" applyFont="1" applyBorder="1" applyAlignment="1">
      <alignment/>
    </xf>
    <xf numFmtId="0" fontId="26" fillId="0" borderId="0" xfId="0" applyFont="1" applyAlignment="1">
      <alignment/>
    </xf>
    <xf numFmtId="0" fontId="23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2" fillId="33" borderId="13" xfId="0" applyFont="1" applyFill="1" applyBorder="1" applyAlignment="1">
      <alignment/>
    </xf>
    <xf numFmtId="0" fontId="22" fillId="33" borderId="30" xfId="0" applyFont="1" applyFill="1" applyBorder="1" applyAlignment="1">
      <alignment/>
    </xf>
    <xf numFmtId="0" fontId="22" fillId="0" borderId="42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59" fillId="0" borderId="29" xfId="0" applyFont="1" applyBorder="1" applyAlignment="1">
      <alignment/>
    </xf>
    <xf numFmtId="0" fontId="60" fillId="0" borderId="11" xfId="0" applyFont="1" applyBorder="1" applyAlignment="1">
      <alignment/>
    </xf>
    <xf numFmtId="0" fontId="61" fillId="0" borderId="29" xfId="0" applyFont="1" applyBorder="1" applyAlignment="1">
      <alignment/>
    </xf>
    <xf numFmtId="0" fontId="61" fillId="0" borderId="30" xfId="0" applyFont="1" applyBorder="1" applyAlignment="1">
      <alignment/>
    </xf>
    <xf numFmtId="0" fontId="62" fillId="0" borderId="11" xfId="0" applyFont="1" applyBorder="1" applyAlignment="1">
      <alignment/>
    </xf>
    <xf numFmtId="0" fontId="21" fillId="33" borderId="0" xfId="0" applyFont="1" applyFill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61" fillId="33" borderId="31" xfId="0" applyFont="1" applyFill="1" applyBorder="1" applyAlignment="1">
      <alignment/>
    </xf>
    <xf numFmtId="0" fontId="61" fillId="33" borderId="32" xfId="0" applyFont="1" applyFill="1" applyBorder="1" applyAlignment="1">
      <alignment/>
    </xf>
    <xf numFmtId="0" fontId="62" fillId="33" borderId="15" xfId="0" applyFont="1" applyFill="1" applyBorder="1" applyAlignment="1">
      <alignment/>
    </xf>
    <xf numFmtId="0" fontId="59" fillId="33" borderId="31" xfId="0" applyFont="1" applyFill="1" applyBorder="1" applyAlignment="1">
      <alignment/>
    </xf>
    <xf numFmtId="0" fontId="60" fillId="33" borderId="15" xfId="0" applyFont="1" applyFill="1" applyBorder="1" applyAlignment="1">
      <alignment/>
    </xf>
    <xf numFmtId="0" fontId="21" fillId="33" borderId="45" xfId="0" applyFont="1" applyFill="1" applyBorder="1" applyAlignment="1">
      <alignment horizontal="center"/>
    </xf>
    <xf numFmtId="0" fontId="21" fillId="33" borderId="46" xfId="0" applyFont="1" applyFill="1" applyBorder="1" applyAlignment="1">
      <alignment horizontal="center"/>
    </xf>
    <xf numFmtId="0" fontId="21" fillId="33" borderId="47" xfId="0" applyFont="1" applyFill="1" applyBorder="1" applyAlignment="1">
      <alignment horizontal="center"/>
    </xf>
    <xf numFmtId="0" fontId="62" fillId="0" borderId="12" xfId="0" applyFont="1" applyBorder="1" applyAlignment="1">
      <alignment/>
    </xf>
    <xf numFmtId="0" fontId="62" fillId="0" borderId="38" xfId="0" applyFont="1" applyBorder="1" applyAlignment="1">
      <alignment/>
    </xf>
    <xf numFmtId="0" fontId="21" fillId="33" borderId="0" xfId="0" applyFont="1" applyFill="1" applyAlignment="1">
      <alignment horizontal="left" vertical="top"/>
    </xf>
    <xf numFmtId="0" fontId="60" fillId="0" borderId="13" xfId="0" applyFont="1" applyBorder="1" applyAlignment="1">
      <alignment/>
    </xf>
    <xf numFmtId="0" fontId="60" fillId="0" borderId="30" xfId="0" applyFont="1" applyBorder="1" applyAlignment="1">
      <alignment/>
    </xf>
    <xf numFmtId="0" fontId="32" fillId="0" borderId="16" xfId="0" applyFont="1" applyBorder="1" applyAlignment="1">
      <alignment horizontal="left" vertical="top" wrapText="1"/>
    </xf>
    <xf numFmtId="0" fontId="32" fillId="0" borderId="17" xfId="0" applyFont="1" applyBorder="1" applyAlignment="1">
      <alignment horizontal="left" vertical="top" wrapText="1"/>
    </xf>
    <xf numFmtId="0" fontId="32" fillId="0" borderId="48" xfId="0" applyFont="1" applyBorder="1" applyAlignment="1">
      <alignment horizontal="left" vertical="top" wrapText="1"/>
    </xf>
    <xf numFmtId="0" fontId="32" fillId="0" borderId="4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49" xfId="0" applyFont="1" applyBorder="1" applyAlignment="1">
      <alignment horizontal="left" vertical="top" wrapText="1"/>
    </xf>
    <xf numFmtId="0" fontId="32" fillId="0" borderId="50" xfId="0" applyFont="1" applyBorder="1" applyAlignment="1">
      <alignment horizontal="left" vertical="top" wrapText="1"/>
    </xf>
    <xf numFmtId="0" fontId="32" fillId="0" borderId="51" xfId="0" applyFont="1" applyBorder="1" applyAlignment="1">
      <alignment horizontal="left" vertical="top" wrapText="1"/>
    </xf>
    <xf numFmtId="0" fontId="32" fillId="0" borderId="52" xfId="0" applyFont="1" applyBorder="1" applyAlignment="1">
      <alignment horizontal="left" vertical="top" wrapText="1"/>
    </xf>
    <xf numFmtId="0" fontId="33" fillId="35" borderId="0" xfId="0" applyFont="1" applyFill="1" applyAlignment="1">
      <alignment/>
    </xf>
    <xf numFmtId="0" fontId="22" fillId="0" borderId="12" xfId="0" applyFont="1" applyBorder="1" applyAlignment="1">
      <alignment/>
    </xf>
    <xf numFmtId="0" fontId="21" fillId="33" borderId="36" xfId="0" applyFont="1" applyFill="1" applyBorder="1" applyAlignment="1">
      <alignment horizontal="center"/>
    </xf>
    <xf numFmtId="0" fontId="22" fillId="0" borderId="38" xfId="0" applyFont="1" applyBorder="1" applyAlignment="1">
      <alignment/>
    </xf>
    <xf numFmtId="0" fontId="33" fillId="0" borderId="38" xfId="0" applyFont="1" applyBorder="1" applyAlignment="1">
      <alignment/>
    </xf>
    <xf numFmtId="0" fontId="34" fillId="0" borderId="0" xfId="0" applyFont="1" applyAlignment="1">
      <alignment/>
    </xf>
    <xf numFmtId="0" fontId="34" fillId="33" borderId="38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0" borderId="30" xfId="0" applyFont="1" applyBorder="1" applyAlignment="1">
      <alignment/>
    </xf>
    <xf numFmtId="0" fontId="35" fillId="33" borderId="0" xfId="0" applyFont="1" applyFill="1" applyAlignment="1">
      <alignment/>
    </xf>
    <xf numFmtId="0" fontId="35" fillId="0" borderId="38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38" xfId="0" applyFont="1" applyBorder="1" applyAlignment="1">
      <alignment/>
    </xf>
    <xf numFmtId="0" fontId="58" fillId="33" borderId="40" xfId="0" applyFont="1" applyFill="1" applyBorder="1" applyAlignment="1">
      <alignment vertical="top"/>
    </xf>
    <xf numFmtId="0" fontId="58" fillId="33" borderId="0" xfId="0" applyFont="1" applyFill="1" applyBorder="1" applyAlignment="1">
      <alignment vertical="top"/>
    </xf>
    <xf numFmtId="0" fontId="58" fillId="0" borderId="0" xfId="0" applyFont="1" applyAlignment="1">
      <alignment vertical="top"/>
    </xf>
    <xf numFmtId="0" fontId="21" fillId="33" borderId="13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left" indent="1"/>
    </xf>
    <xf numFmtId="0" fontId="21" fillId="33" borderId="13" xfId="0" applyFont="1" applyFill="1" applyBorder="1" applyAlignment="1">
      <alignment horizontal="left" indent="1"/>
    </xf>
    <xf numFmtId="0" fontId="21" fillId="33" borderId="41" xfId="0" applyFont="1" applyFill="1" applyBorder="1" applyAlignment="1">
      <alignment horizontal="left" indent="1"/>
    </xf>
    <xf numFmtId="0" fontId="21" fillId="0" borderId="22" xfId="0" applyFont="1" applyBorder="1" applyAlignment="1">
      <alignment/>
    </xf>
    <xf numFmtId="0" fontId="21" fillId="35" borderId="53" xfId="0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33" borderId="41" xfId="0" applyFont="1" applyFill="1" applyBorder="1" applyAlignment="1">
      <alignment horizontal="center"/>
    </xf>
    <xf numFmtId="0" fontId="21" fillId="0" borderId="0" xfId="0" applyFont="1" applyAlignment="1">
      <alignment horizontal="left" indent="1"/>
    </xf>
    <xf numFmtId="0" fontId="21" fillId="35" borderId="0" xfId="0" applyFont="1" applyFill="1" applyAlignment="1">
      <alignment horizontal="left" indent="1"/>
    </xf>
    <xf numFmtId="0" fontId="21" fillId="33" borderId="12" xfId="0" applyFont="1" applyFill="1" applyBorder="1" applyAlignment="1">
      <alignment horizontal="center"/>
    </xf>
    <xf numFmtId="0" fontId="34" fillId="35" borderId="24" xfId="0" applyFont="1" applyFill="1" applyBorder="1" applyAlignment="1">
      <alignment horizontal="left" wrapText="1"/>
    </xf>
    <xf numFmtId="0" fontId="34" fillId="35" borderId="54" xfId="0" applyFont="1" applyFill="1" applyBorder="1" applyAlignment="1">
      <alignment horizontal="left" wrapText="1"/>
    </xf>
    <xf numFmtId="0" fontId="34" fillId="35" borderId="55" xfId="0" applyFont="1" applyFill="1" applyBorder="1" applyAlignment="1">
      <alignment horizontal="left" wrapText="1"/>
    </xf>
    <xf numFmtId="0" fontId="36" fillId="0" borderId="54" xfId="0" applyFont="1" applyBorder="1" applyAlignment="1">
      <alignment wrapText="1"/>
    </xf>
    <xf numFmtId="0" fontId="36" fillId="0" borderId="24" xfId="0" applyFont="1" applyBorder="1" applyAlignment="1">
      <alignment wrapText="1"/>
    </xf>
    <xf numFmtId="0" fontId="36" fillId="0" borderId="55" xfId="0" applyFont="1" applyBorder="1" applyAlignment="1">
      <alignment wrapText="1"/>
    </xf>
    <xf numFmtId="0" fontId="36" fillId="0" borderId="24" xfId="0" applyFont="1" applyBorder="1" applyAlignment="1">
      <alignment horizontal="left" wrapText="1"/>
    </xf>
    <xf numFmtId="0" fontId="36" fillId="0" borderId="54" xfId="0" applyFont="1" applyBorder="1" applyAlignment="1">
      <alignment horizontal="left" wrapText="1"/>
    </xf>
    <xf numFmtId="0" fontId="36" fillId="0" borderId="55" xfId="0" applyFont="1" applyBorder="1" applyAlignment="1">
      <alignment horizontal="left" wrapText="1"/>
    </xf>
    <xf numFmtId="0" fontId="36" fillId="0" borderId="54" xfId="0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55" xfId="0" applyFont="1" applyBorder="1" applyAlignment="1">
      <alignment/>
    </xf>
    <xf numFmtId="0" fontId="36" fillId="0" borderId="24" xfId="0" applyFont="1" applyBorder="1" applyAlignment="1">
      <alignment horizontal="left" wrapText="1" indent="1"/>
    </xf>
    <xf numFmtId="0" fontId="36" fillId="0" borderId="54" xfId="0" applyFont="1" applyBorder="1" applyAlignment="1">
      <alignment horizontal="left" wrapText="1" indent="1"/>
    </xf>
    <xf numFmtId="0" fontId="36" fillId="0" borderId="55" xfId="0" applyFont="1" applyBorder="1" applyAlignment="1">
      <alignment horizontal="left" wrapText="1" indent="1"/>
    </xf>
    <xf numFmtId="0" fontId="21" fillId="36" borderId="24" xfId="0" applyFont="1" applyFill="1" applyBorder="1" applyAlignment="1">
      <alignment horizontal="center" wrapText="1"/>
    </xf>
    <xf numFmtId="0" fontId="21" fillId="36" borderId="55" xfId="0" applyFont="1" applyFill="1" applyBorder="1" applyAlignment="1">
      <alignment horizontal="center" wrapText="1"/>
    </xf>
    <xf numFmtId="0" fontId="21" fillId="35" borderId="56" xfId="0" applyFont="1" applyFill="1" applyBorder="1" applyAlignment="1">
      <alignment horizontal="center" wrapText="1"/>
    </xf>
    <xf numFmtId="0" fontId="21" fillId="35" borderId="55" xfId="0" applyFont="1" applyFill="1" applyBorder="1" applyAlignment="1">
      <alignment horizontal="center" wrapText="1"/>
    </xf>
    <xf numFmtId="0" fontId="21" fillId="30" borderId="56" xfId="0" applyFont="1" applyFill="1" applyBorder="1" applyAlignment="1">
      <alignment horizontal="center" wrapText="1"/>
    </xf>
    <xf numFmtId="0" fontId="21" fillId="30" borderId="55" xfId="0" applyFont="1" applyFill="1" applyBorder="1" applyAlignment="1">
      <alignment horizontal="center" wrapText="1"/>
    </xf>
    <xf numFmtId="0" fontId="36" fillId="0" borderId="16" xfId="0" applyFont="1" applyBorder="1" applyAlignment="1">
      <alignment horizontal="left" vertical="top" wrapText="1" indent="1"/>
    </xf>
    <xf numFmtId="0" fontId="36" fillId="0" borderId="17" xfId="0" applyFont="1" applyBorder="1" applyAlignment="1">
      <alignment horizontal="left" vertical="top" wrapText="1" indent="1"/>
    </xf>
    <xf numFmtId="0" fontId="36" fillId="0" borderId="48" xfId="0" applyFont="1" applyBorder="1" applyAlignment="1">
      <alignment horizontal="left" vertical="top" wrapText="1" indent="1"/>
    </xf>
    <xf numFmtId="0" fontId="36" fillId="0" borderId="40" xfId="0" applyFont="1" applyBorder="1" applyAlignment="1">
      <alignment horizontal="left" vertical="top" wrapText="1" indent="1"/>
    </xf>
    <xf numFmtId="0" fontId="36" fillId="0" borderId="0" xfId="0" applyFont="1" applyBorder="1" applyAlignment="1">
      <alignment horizontal="left" vertical="top" wrapText="1" indent="1"/>
    </xf>
    <xf numFmtId="0" fontId="36" fillId="0" borderId="49" xfId="0" applyFont="1" applyBorder="1" applyAlignment="1">
      <alignment horizontal="left" vertical="top" wrapText="1" indent="1"/>
    </xf>
    <xf numFmtId="0" fontId="36" fillId="0" borderId="50" xfId="0" applyFont="1" applyBorder="1" applyAlignment="1">
      <alignment horizontal="left" vertical="top" wrapText="1" indent="1"/>
    </xf>
    <xf numFmtId="0" fontId="36" fillId="0" borderId="51" xfId="0" applyFont="1" applyBorder="1" applyAlignment="1">
      <alignment horizontal="left" vertical="top" wrapText="1" indent="1"/>
    </xf>
    <xf numFmtId="0" fontId="36" fillId="0" borderId="52" xfId="0" applyFont="1" applyBorder="1" applyAlignment="1">
      <alignment horizontal="left" vertical="top" wrapText="1" indent="1"/>
    </xf>
    <xf numFmtId="0" fontId="63" fillId="0" borderId="13" xfId="0" applyFont="1" applyBorder="1" applyAlignment="1">
      <alignment/>
    </xf>
    <xf numFmtId="0" fontId="63" fillId="0" borderId="30" xfId="0" applyFont="1" applyBorder="1" applyAlignment="1">
      <alignment/>
    </xf>
    <xf numFmtId="0" fontId="63" fillId="0" borderId="43" xfId="0" applyFont="1" applyBorder="1" applyAlignment="1">
      <alignment/>
    </xf>
    <xf numFmtId="0" fontId="64" fillId="0" borderId="30" xfId="0" applyFont="1" applyBorder="1" applyAlignment="1">
      <alignment/>
    </xf>
    <xf numFmtId="0" fontId="63" fillId="0" borderId="11" xfId="0" applyFont="1" applyBorder="1" applyAlignment="1">
      <alignment/>
    </xf>
    <xf numFmtId="0" fontId="63" fillId="33" borderId="31" xfId="0" applyFont="1" applyFill="1" applyBorder="1" applyAlignment="1">
      <alignment/>
    </xf>
    <xf numFmtId="0" fontId="63" fillId="33" borderId="32" xfId="0" applyFont="1" applyFill="1" applyBorder="1" applyAlignment="1">
      <alignment/>
    </xf>
    <xf numFmtId="0" fontId="63" fillId="33" borderId="15" xfId="0" applyFont="1" applyFill="1" applyBorder="1" applyAlignment="1">
      <alignment/>
    </xf>
    <xf numFmtId="0" fontId="63" fillId="0" borderId="0" xfId="0" applyFont="1" applyAlignment="1">
      <alignment/>
    </xf>
    <xf numFmtId="0" fontId="63" fillId="0" borderId="5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22" sqref="A21:IV22"/>
    </sheetView>
  </sheetViews>
  <sheetFormatPr defaultColWidth="9.140625" defaultRowHeight="12.75"/>
  <cols>
    <col min="1" max="1" width="28.421875" style="0" customWidth="1"/>
    <col min="2" max="2" width="4.8515625" style="0" customWidth="1"/>
  </cols>
  <sheetData>
    <row r="1" spans="1:6" ht="18">
      <c r="A1" s="15" t="s">
        <v>0</v>
      </c>
      <c r="B1" s="16"/>
      <c r="C1" s="16"/>
      <c r="D1" s="16"/>
      <c r="E1" s="16"/>
      <c r="F1" s="16"/>
    </row>
    <row r="2" spans="3:5" ht="13.5" thickBot="1">
      <c r="C2" s="17" t="s">
        <v>1</v>
      </c>
      <c r="D2" s="18"/>
      <c r="E2" s="19"/>
    </row>
    <row r="3" spans="2:6" ht="12.75">
      <c r="B3" s="2"/>
      <c r="C3" s="3" t="s">
        <v>2</v>
      </c>
      <c r="D3" s="4" t="s">
        <v>3</v>
      </c>
      <c r="E3" s="4" t="s">
        <v>4</v>
      </c>
      <c r="F3" s="2"/>
    </row>
    <row r="4" spans="1:6" ht="12.75">
      <c r="A4" s="5" t="s">
        <v>5</v>
      </c>
      <c r="B4" s="2"/>
      <c r="C4" s="7">
        <f>SUM(prófessorar!B4+dósentar!B4+lektorar!B4+aðjúnktar!B4)</f>
        <v>23.4</v>
      </c>
      <c r="D4" s="8">
        <f>SUM(prófessorar!C4+dósentar!C4+lektorar!C4+aðjúnktar!C4)</f>
        <v>23.5</v>
      </c>
      <c r="E4" s="9">
        <f aca="true" t="shared" si="0" ref="E4:E15">SUM(C4:D4)</f>
        <v>46.9</v>
      </c>
      <c r="F4" s="2"/>
    </row>
    <row r="5" spans="1:6" ht="12.75">
      <c r="A5" s="10" t="s">
        <v>6</v>
      </c>
      <c r="B5" s="2"/>
      <c r="C5" s="7">
        <f>SUM(prófessorar!B5+dósentar!B5+lektorar!B5+aðjúnktar!B5)</f>
        <v>5</v>
      </c>
      <c r="D5" s="8">
        <f>SUM(prófessorar!C5+dósentar!C5+lektorar!C5+aðjúnktar!C5)</f>
        <v>1</v>
      </c>
      <c r="E5" s="9">
        <f t="shared" si="0"/>
        <v>6</v>
      </c>
      <c r="F5" s="2"/>
    </row>
    <row r="6" spans="1:6" ht="12.75">
      <c r="A6" s="10" t="s">
        <v>7</v>
      </c>
      <c r="B6" s="2"/>
      <c r="C6" s="7">
        <f>SUM(prófessorar!B6+dósentar!B6+lektorar!B6+aðjúnktar!B6)</f>
        <v>2</v>
      </c>
      <c r="D6" s="8">
        <f>SUM(prófessorar!C6+dósentar!C6+lektorar!C6+aðjúnktar!C6)</f>
        <v>16.72</v>
      </c>
      <c r="E6" s="9">
        <f t="shared" si="0"/>
        <v>18.72</v>
      </c>
      <c r="F6" s="2"/>
    </row>
    <row r="7" spans="1:6" ht="12.75">
      <c r="A7" s="10" t="s">
        <v>8</v>
      </c>
      <c r="B7" s="2"/>
      <c r="C7" s="7">
        <f>SUM(prófessorar!B7+dósentar!B7+lektorar!B7+aðjúnktar!B7)</f>
        <v>41.67</v>
      </c>
      <c r="D7" s="8">
        <f>SUM(prófessorar!C7+dósentar!C7+lektorar!C7+aðjúnktar!C7)</f>
        <v>31.25</v>
      </c>
      <c r="E7" s="9">
        <f t="shared" si="0"/>
        <v>72.92</v>
      </c>
      <c r="F7" s="2"/>
    </row>
    <row r="8" spans="1:6" ht="12.75">
      <c r="A8" s="10" t="s">
        <v>9</v>
      </c>
      <c r="B8" s="2"/>
      <c r="C8" s="7">
        <f>SUM(prófessorar!B8+dósentar!B8+lektorar!B8+aðjúnktar!B8)</f>
        <v>8.6</v>
      </c>
      <c r="D8" s="8">
        <f>SUM(prófessorar!C8+dósentar!C8+lektorar!C8+aðjúnktar!C8)</f>
        <v>3.2</v>
      </c>
      <c r="E8" s="9">
        <f t="shared" si="0"/>
        <v>11.8</v>
      </c>
      <c r="F8" s="2"/>
    </row>
    <row r="9" spans="1:6" ht="12.75">
      <c r="A9" s="10" t="s">
        <v>10</v>
      </c>
      <c r="B9" s="2"/>
      <c r="C9" s="7">
        <f>SUM(prófessorar!B9+dósentar!B9+lektorar!B9+aðjúnktar!B9)</f>
        <v>3.37</v>
      </c>
      <c r="D9" s="8">
        <f>SUM(prófessorar!C9+dósentar!C9+lektorar!C9+aðjúnktar!C9)</f>
        <v>3.87</v>
      </c>
      <c r="E9" s="9">
        <f t="shared" si="0"/>
        <v>7.24</v>
      </c>
      <c r="F9" s="2"/>
    </row>
    <row r="10" spans="1:6" ht="12.75">
      <c r="A10" s="10" t="s">
        <v>11</v>
      </c>
      <c r="B10" s="2"/>
      <c r="C10" s="7">
        <f>SUM(prófessorar!B10+dósentar!B10+lektorar!B10+aðjúnktar!B10)</f>
        <v>46.51</v>
      </c>
      <c r="D10" s="8">
        <f>SUM(prófessorar!C10+dósentar!C10+lektorar!C10+aðjúnktar!C10)</f>
        <v>5.6</v>
      </c>
      <c r="E10" s="9">
        <f t="shared" si="0"/>
        <v>52.11</v>
      </c>
      <c r="F10" s="2"/>
    </row>
    <row r="11" spans="1:6" ht="12.75">
      <c r="A11" s="10" t="s">
        <v>12</v>
      </c>
      <c r="B11" s="2"/>
      <c r="C11" s="7">
        <f>SUM(dósentar!B11+lektorar!B11)</f>
        <v>2</v>
      </c>
      <c r="D11" s="8">
        <f>SUM(dósentar!C11+lektorar!C11)</f>
        <v>3.5</v>
      </c>
      <c r="E11" s="9">
        <f t="shared" si="0"/>
        <v>5.5</v>
      </c>
      <c r="F11" s="2"/>
    </row>
    <row r="12" spans="1:6" ht="12.75">
      <c r="A12" s="10" t="s">
        <v>13</v>
      </c>
      <c r="B12" s="2"/>
      <c r="C12" s="7">
        <f>SUM(prófessorar!B11+dósentar!B12+lektorar!B12+aðjúnktar!B12)</f>
        <v>57.11</v>
      </c>
      <c r="D12" s="8">
        <f>SUM(prófessorar!C11+dósentar!C12+lektorar!C12+aðjúnktar!C12)</f>
        <v>12</v>
      </c>
      <c r="E12" s="9">
        <f t="shared" si="0"/>
        <v>69.11</v>
      </c>
      <c r="F12" s="2"/>
    </row>
    <row r="13" spans="1:6" ht="12.75">
      <c r="A13" s="10" t="s">
        <v>14</v>
      </c>
      <c r="B13" s="2"/>
      <c r="C13" s="7">
        <f>SUM(prófessorar!B12+dósentar!B13+lektorar!B13+aðjúnktar!B13)</f>
        <v>11.74</v>
      </c>
      <c r="D13" s="8">
        <f>SUM(prófessorar!C12+dósentar!C13+lektorar!C13+aðjúnktar!C13)</f>
        <v>2</v>
      </c>
      <c r="E13" s="9">
        <f t="shared" si="0"/>
        <v>13.74</v>
      </c>
      <c r="F13" s="2"/>
    </row>
    <row r="14" spans="1:6" ht="12.75">
      <c r="A14" s="10" t="s">
        <v>15</v>
      </c>
      <c r="B14" s="2"/>
      <c r="C14" s="7">
        <f>SUM(prófessorar!B13+dósentar!B14+lektorar!B14+aðjúnktar!B14)</f>
        <v>30</v>
      </c>
      <c r="D14" s="8">
        <f>SUM(prófessorar!C13+dósentar!C14+lektorar!C14+aðjúnktar!C14)</f>
        <v>4</v>
      </c>
      <c r="E14" s="9">
        <f t="shared" si="0"/>
        <v>34</v>
      </c>
      <c r="F14" s="2"/>
    </row>
    <row r="15" spans="1:6" ht="12.75">
      <c r="A15" s="10" t="s">
        <v>16</v>
      </c>
      <c r="B15" s="2"/>
      <c r="C15" s="7">
        <f>SUM(prófessorar!B14+dósentar!B15+lektorar!B15+aðjúnktar!B15)</f>
        <v>27.87</v>
      </c>
      <c r="D15" s="8">
        <f>SUM(prófessorar!C14+dósentar!C15+lektorar!C15+aðjúnktar!C15)</f>
        <v>4.37</v>
      </c>
      <c r="E15" s="9">
        <f t="shared" si="0"/>
        <v>32.24</v>
      </c>
      <c r="F15" s="2"/>
    </row>
    <row r="16" spans="1:6" ht="13.5" thickBot="1">
      <c r="A16" s="10" t="s">
        <v>17</v>
      </c>
      <c r="B16" s="2"/>
      <c r="C16" s="11">
        <f>SUM(C4:C15)</f>
        <v>259.27</v>
      </c>
      <c r="D16" s="12">
        <f>SUM(D4:D15)</f>
        <v>111.01</v>
      </c>
      <c r="E16" s="13">
        <f>SUM(E4:E15)</f>
        <v>370.2800000000001</v>
      </c>
      <c r="F16" s="2"/>
    </row>
    <row r="17" spans="1:6" ht="12.75">
      <c r="A17" s="14"/>
      <c r="B17" s="14"/>
      <c r="C17" s="14"/>
      <c r="D17" s="14"/>
      <c r="E17" s="14"/>
      <c r="F17" s="14"/>
    </row>
    <row r="19" spans="1:3" ht="12.75">
      <c r="A19" s="20" t="s">
        <v>18</v>
      </c>
      <c r="B19" s="20"/>
      <c r="C19" s="20"/>
    </row>
  </sheetData>
  <sheetProtection/>
  <mergeCells count="3">
    <mergeCell ref="A1:F1"/>
    <mergeCell ref="C2:E2"/>
    <mergeCell ref="A19:C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1" sqref="A18:IV21"/>
    </sheetView>
  </sheetViews>
  <sheetFormatPr defaultColWidth="9.140625" defaultRowHeight="12.75"/>
  <cols>
    <col min="1" max="1" width="26.421875" style="0" customWidth="1"/>
    <col min="2" max="2" width="8.00390625" style="0" customWidth="1"/>
    <col min="3" max="3" width="6.7109375" style="0" customWidth="1"/>
    <col min="4" max="4" width="7.140625" style="0" customWidth="1"/>
  </cols>
  <sheetData>
    <row r="1" spans="1:6" ht="18.75" thickBot="1">
      <c r="A1" s="15" t="s">
        <v>0</v>
      </c>
      <c r="B1" s="16"/>
      <c r="C1" s="16"/>
      <c r="D1" s="16"/>
      <c r="E1" s="16"/>
      <c r="F1" s="16"/>
    </row>
    <row r="2" spans="2:4" ht="13.5" thickBot="1">
      <c r="B2" s="34" t="s">
        <v>19</v>
      </c>
      <c r="C2" s="35"/>
      <c r="D2" s="36"/>
    </row>
    <row r="3" spans="2:4" ht="13.5" thickBot="1">
      <c r="B3" s="21" t="s">
        <v>2</v>
      </c>
      <c r="C3" s="22" t="s">
        <v>3</v>
      </c>
      <c r="D3" s="23" t="s">
        <v>4</v>
      </c>
    </row>
    <row r="4" spans="1:4" ht="12.75">
      <c r="A4" s="24" t="s">
        <v>5</v>
      </c>
      <c r="B4" s="25">
        <v>13</v>
      </c>
      <c r="C4" s="26">
        <v>5</v>
      </c>
      <c r="D4" s="27">
        <f aca="true" t="shared" si="0" ref="D4:D15">SUM(B4:C4)</f>
        <v>18</v>
      </c>
    </row>
    <row r="5" spans="1:4" ht="12.75">
      <c r="A5" s="28" t="s">
        <v>6</v>
      </c>
      <c r="B5" s="29">
        <v>5</v>
      </c>
      <c r="C5" s="30"/>
      <c r="D5" s="9">
        <f t="shared" si="0"/>
        <v>5</v>
      </c>
    </row>
    <row r="6" spans="1:4" ht="12.75">
      <c r="A6" s="28" t="s">
        <v>7</v>
      </c>
      <c r="B6" s="29">
        <v>2</v>
      </c>
      <c r="C6" s="30">
        <v>2</v>
      </c>
      <c r="D6" s="9">
        <f t="shared" si="0"/>
        <v>4</v>
      </c>
    </row>
    <row r="7" spans="1:4" ht="12.75">
      <c r="A7" s="28" t="s">
        <v>8</v>
      </c>
      <c r="B7" s="29">
        <v>20</v>
      </c>
      <c r="C7" s="30">
        <v>4</v>
      </c>
      <c r="D7" s="9">
        <f t="shared" si="0"/>
        <v>24</v>
      </c>
    </row>
    <row r="8" spans="1:4" ht="12.75">
      <c r="A8" s="28" t="s">
        <v>9</v>
      </c>
      <c r="B8" s="29">
        <v>7</v>
      </c>
      <c r="C8" s="30">
        <v>2</v>
      </c>
      <c r="D8" s="9">
        <f t="shared" si="0"/>
        <v>9</v>
      </c>
    </row>
    <row r="9" spans="1:4" ht="12.75">
      <c r="A9" s="28" t="s">
        <v>10</v>
      </c>
      <c r="B9" s="29">
        <v>2</v>
      </c>
      <c r="C9" s="30">
        <v>2</v>
      </c>
      <c r="D9" s="9">
        <f t="shared" si="0"/>
        <v>4</v>
      </c>
    </row>
    <row r="10" spans="1:4" ht="12.75">
      <c r="A10" s="28" t="s">
        <v>20</v>
      </c>
      <c r="B10" s="29">
        <v>25</v>
      </c>
      <c r="C10" s="30">
        <v>2</v>
      </c>
      <c r="D10" s="9">
        <f t="shared" si="0"/>
        <v>27</v>
      </c>
    </row>
    <row r="11" spans="1:4" ht="12.75">
      <c r="A11" s="28" t="s">
        <v>13</v>
      </c>
      <c r="B11" s="29">
        <v>40</v>
      </c>
      <c r="C11" s="30">
        <v>6</v>
      </c>
      <c r="D11" s="9">
        <f t="shared" si="0"/>
        <v>46</v>
      </c>
    </row>
    <row r="12" spans="1:4" ht="12.75">
      <c r="A12" s="28" t="s">
        <v>14</v>
      </c>
      <c r="B12" s="29">
        <v>2</v>
      </c>
      <c r="C12" s="30"/>
      <c r="D12" s="9">
        <f t="shared" si="0"/>
        <v>2</v>
      </c>
    </row>
    <row r="13" spans="1:4" ht="12.75">
      <c r="A13" s="28" t="s">
        <v>15</v>
      </c>
      <c r="B13" s="29">
        <v>19</v>
      </c>
      <c r="C13" s="30">
        <v>1</v>
      </c>
      <c r="D13" s="9">
        <f t="shared" si="0"/>
        <v>20</v>
      </c>
    </row>
    <row r="14" spans="1:4" ht="12.75">
      <c r="A14" s="28" t="s">
        <v>16</v>
      </c>
      <c r="B14" s="29">
        <v>12</v>
      </c>
      <c r="C14" s="30"/>
      <c r="D14" s="9">
        <f t="shared" si="0"/>
        <v>12</v>
      </c>
    </row>
    <row r="15" spans="1:4" ht="13.5" thickBot="1">
      <c r="A15" s="31" t="s">
        <v>17</v>
      </c>
      <c r="B15" s="32">
        <f>SUM(B4:B14)</f>
        <v>147</v>
      </c>
      <c r="C15" s="33">
        <f>SUM(C4:C14)</f>
        <v>24</v>
      </c>
      <c r="D15" s="13">
        <f t="shared" si="0"/>
        <v>171</v>
      </c>
    </row>
  </sheetData>
  <sheetProtection/>
  <mergeCells count="2">
    <mergeCell ref="A1:F1"/>
    <mergeCell ref="B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9">
      <selection activeCell="A48" sqref="A45:IV48"/>
    </sheetView>
  </sheetViews>
  <sheetFormatPr defaultColWidth="9.140625" defaultRowHeight="12.75"/>
  <cols>
    <col min="1" max="1" width="27.8515625" style="0" customWidth="1"/>
    <col min="4" max="4" width="10.421875" style="0" customWidth="1"/>
  </cols>
  <sheetData>
    <row r="1" spans="1:13" ht="18.75" thickBo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4" ht="13.5" thickBot="1">
      <c r="B2" s="34" t="s">
        <v>21</v>
      </c>
      <c r="C2" s="35"/>
      <c r="D2" s="36"/>
    </row>
    <row r="3" spans="2:5" ht="13.5" thickBot="1">
      <c r="B3" s="37" t="s">
        <v>2</v>
      </c>
      <c r="C3" s="38" t="s">
        <v>3</v>
      </c>
      <c r="D3" s="39" t="s">
        <v>4</v>
      </c>
      <c r="E3" s="40"/>
    </row>
    <row r="4" spans="1:4" ht="12.75">
      <c r="A4" s="24" t="s">
        <v>5</v>
      </c>
      <c r="B4" s="29">
        <v>6</v>
      </c>
      <c r="C4" s="30">
        <v>4</v>
      </c>
      <c r="D4" s="9">
        <f aca="true" t="shared" si="0" ref="D4:D16">SUM(B4:C4)</f>
        <v>10</v>
      </c>
    </row>
    <row r="5" spans="1:5" ht="12.75">
      <c r="A5" s="28" t="s">
        <v>6</v>
      </c>
      <c r="B5" s="29"/>
      <c r="C5" s="30">
        <v>1</v>
      </c>
      <c r="D5" s="9">
        <f t="shared" si="0"/>
        <v>1</v>
      </c>
      <c r="E5" s="6"/>
    </row>
    <row r="6" spans="1:4" ht="12.75">
      <c r="A6" s="28" t="s">
        <v>7</v>
      </c>
      <c r="B6" s="29"/>
      <c r="C6" s="30">
        <v>7</v>
      </c>
      <c r="D6" s="9">
        <f t="shared" si="0"/>
        <v>7</v>
      </c>
    </row>
    <row r="7" spans="1:5" ht="12.75">
      <c r="A7" s="28" t="s">
        <v>8</v>
      </c>
      <c r="B7" s="29">
        <v>11</v>
      </c>
      <c r="C7" s="30">
        <v>14</v>
      </c>
      <c r="D7" s="9">
        <f t="shared" si="0"/>
        <v>25</v>
      </c>
      <c r="E7" s="6"/>
    </row>
    <row r="8" spans="1:5" ht="12.75">
      <c r="A8" s="28" t="s">
        <v>9</v>
      </c>
      <c r="B8" s="29">
        <v>1.2</v>
      </c>
      <c r="C8" s="30"/>
      <c r="D8" s="9">
        <f t="shared" si="0"/>
        <v>1.2</v>
      </c>
      <c r="E8" s="6"/>
    </row>
    <row r="9" spans="1:5" ht="12.75">
      <c r="A9" s="28" t="s">
        <v>10</v>
      </c>
      <c r="B9" s="29">
        <v>1</v>
      </c>
      <c r="C9" s="30">
        <v>1.5</v>
      </c>
      <c r="D9" s="9">
        <f t="shared" si="0"/>
        <v>2.5</v>
      </c>
      <c r="E9" s="6"/>
    </row>
    <row r="10" spans="1:4" ht="12.75">
      <c r="A10" s="28" t="s">
        <v>11</v>
      </c>
      <c r="B10" s="29">
        <v>20.77</v>
      </c>
      <c r="C10" s="30">
        <v>2.11</v>
      </c>
      <c r="D10" s="9">
        <f t="shared" si="0"/>
        <v>22.88</v>
      </c>
    </row>
    <row r="11" spans="1:5" ht="12.75">
      <c r="A11" s="28" t="s">
        <v>12</v>
      </c>
      <c r="B11" s="29">
        <v>1</v>
      </c>
      <c r="C11" s="30">
        <v>2</v>
      </c>
      <c r="D11" s="9">
        <f t="shared" si="0"/>
        <v>3</v>
      </c>
      <c r="E11" s="6"/>
    </row>
    <row r="12" spans="1:5" ht="12.75">
      <c r="A12" s="28" t="s">
        <v>13</v>
      </c>
      <c r="B12" s="29">
        <v>14.87</v>
      </c>
      <c r="C12" s="30">
        <v>3</v>
      </c>
      <c r="D12" s="9">
        <f t="shared" si="0"/>
        <v>17.869999999999997</v>
      </c>
      <c r="E12" s="6"/>
    </row>
    <row r="13" spans="1:5" ht="12.75">
      <c r="A13" s="28" t="s">
        <v>14</v>
      </c>
      <c r="B13" s="29">
        <v>2.37</v>
      </c>
      <c r="C13" s="30">
        <v>1</v>
      </c>
      <c r="D13" s="9">
        <f t="shared" si="0"/>
        <v>3.37</v>
      </c>
      <c r="E13" s="6"/>
    </row>
    <row r="14" spans="1:5" ht="12.75">
      <c r="A14" s="28" t="s">
        <v>15</v>
      </c>
      <c r="B14" s="29">
        <v>9</v>
      </c>
      <c r="C14" s="30">
        <v>3</v>
      </c>
      <c r="D14" s="9">
        <f t="shared" si="0"/>
        <v>12</v>
      </c>
      <c r="E14" s="6"/>
    </row>
    <row r="15" spans="1:4" ht="12.75">
      <c r="A15" s="28" t="s">
        <v>16</v>
      </c>
      <c r="B15" s="29">
        <v>6.37</v>
      </c>
      <c r="C15" s="30"/>
      <c r="D15" s="9">
        <f t="shared" si="0"/>
        <v>6.37</v>
      </c>
    </row>
    <row r="16" spans="1:4" ht="13.5" thickBot="1">
      <c r="A16" s="31" t="s">
        <v>17</v>
      </c>
      <c r="B16" s="32">
        <f>SUM(B4:B15)</f>
        <v>73.58</v>
      </c>
      <c r="C16" s="33">
        <f>SUM(C4:C15)</f>
        <v>38.61</v>
      </c>
      <c r="D16" s="13">
        <f t="shared" si="0"/>
        <v>112.19</v>
      </c>
    </row>
    <row r="18" spans="1:5" ht="12.75">
      <c r="A18" s="14"/>
      <c r="B18" s="14"/>
      <c r="C18" s="14"/>
      <c r="D18" s="14"/>
      <c r="E18" s="14"/>
    </row>
    <row r="19" spans="1:5" ht="21" thickBot="1">
      <c r="A19" s="41" t="s">
        <v>22</v>
      </c>
      <c r="B19" s="58" t="s">
        <v>23</v>
      </c>
      <c r="C19" s="58"/>
      <c r="D19" s="59"/>
      <c r="E19" s="42" t="s">
        <v>24</v>
      </c>
    </row>
    <row r="20" spans="2:6" ht="12.75">
      <c r="B20" s="43" t="s">
        <v>2</v>
      </c>
      <c r="C20" s="44" t="s">
        <v>3</v>
      </c>
      <c r="D20" s="45" t="s">
        <v>4</v>
      </c>
      <c r="E20" s="46" t="s">
        <v>25</v>
      </c>
      <c r="F20" s="47" t="s">
        <v>26</v>
      </c>
    </row>
    <row r="21" spans="1:7" ht="12.75">
      <c r="A21" s="48" t="s">
        <v>5</v>
      </c>
      <c r="B21" s="49">
        <v>6</v>
      </c>
      <c r="C21" s="49">
        <v>4</v>
      </c>
      <c r="D21" s="50">
        <f aca="true" t="shared" si="1" ref="D21:D41">SUM(B21:C21)</f>
        <v>10</v>
      </c>
      <c r="E21" s="51">
        <v>1</v>
      </c>
      <c r="F21" s="61" t="s">
        <v>27</v>
      </c>
      <c r="G21" s="60"/>
    </row>
    <row r="22" spans="1:5" ht="12.75">
      <c r="A22" s="46" t="s">
        <v>6</v>
      </c>
      <c r="B22" s="49"/>
      <c r="C22" s="49">
        <v>1</v>
      </c>
      <c r="D22" s="50">
        <f t="shared" si="1"/>
        <v>1</v>
      </c>
      <c r="E22" s="51">
        <v>1</v>
      </c>
    </row>
    <row r="23" spans="1:8" ht="12.75">
      <c r="A23" s="46" t="s">
        <v>7</v>
      </c>
      <c r="B23" s="49"/>
      <c r="C23" s="49">
        <v>2</v>
      </c>
      <c r="D23" s="50">
        <f t="shared" si="1"/>
        <v>2</v>
      </c>
      <c r="E23" s="51">
        <v>0.5</v>
      </c>
      <c r="F23" s="61" t="s">
        <v>28</v>
      </c>
      <c r="G23" s="60"/>
      <c r="H23" s="60"/>
    </row>
    <row r="24" spans="1:5" ht="12.75">
      <c r="A24" s="46" t="s">
        <v>7</v>
      </c>
      <c r="B24" s="49"/>
      <c r="C24" s="49">
        <v>6</v>
      </c>
      <c r="D24" s="50">
        <f t="shared" si="1"/>
        <v>6</v>
      </c>
      <c r="E24" s="51">
        <v>1</v>
      </c>
    </row>
    <row r="25" spans="1:5" ht="12.75">
      <c r="A25" s="46" t="s">
        <v>8</v>
      </c>
      <c r="B25" s="49">
        <v>11</v>
      </c>
      <c r="C25" s="49">
        <v>14</v>
      </c>
      <c r="D25" s="50">
        <f t="shared" si="1"/>
        <v>25</v>
      </c>
      <c r="E25" s="51">
        <v>1</v>
      </c>
    </row>
    <row r="26" spans="1:5" ht="12.75">
      <c r="A26" s="46" t="s">
        <v>9</v>
      </c>
      <c r="B26" s="49">
        <v>1</v>
      </c>
      <c r="C26" s="49"/>
      <c r="D26" s="50">
        <f t="shared" si="1"/>
        <v>1</v>
      </c>
      <c r="E26" s="51">
        <v>0.2</v>
      </c>
    </row>
    <row r="27" spans="1:5" ht="12.75">
      <c r="A27" s="46" t="s">
        <v>9</v>
      </c>
      <c r="B27" s="49">
        <v>1</v>
      </c>
      <c r="C27" s="49"/>
      <c r="D27" s="50">
        <f t="shared" si="1"/>
        <v>1</v>
      </c>
      <c r="E27" s="51">
        <v>1</v>
      </c>
    </row>
    <row r="28" spans="1:5" ht="12.75">
      <c r="A28" s="46" t="s">
        <v>10</v>
      </c>
      <c r="B28" s="49"/>
      <c r="C28" s="49">
        <v>1</v>
      </c>
      <c r="D28" s="50">
        <f t="shared" si="1"/>
        <v>1</v>
      </c>
      <c r="E28" s="51">
        <v>0.5</v>
      </c>
    </row>
    <row r="29" spans="1:5" ht="12.75">
      <c r="A29" s="46" t="s">
        <v>10</v>
      </c>
      <c r="B29" s="49">
        <v>1</v>
      </c>
      <c r="C29" s="49">
        <v>1</v>
      </c>
      <c r="D29" s="50">
        <f t="shared" si="1"/>
        <v>2</v>
      </c>
      <c r="E29" s="51">
        <v>1</v>
      </c>
    </row>
    <row r="30" spans="1:9" ht="12.75">
      <c r="A30" s="46" t="s">
        <v>11</v>
      </c>
      <c r="B30" s="49">
        <v>21</v>
      </c>
      <c r="C30" s="49">
        <v>3</v>
      </c>
      <c r="D30" s="50">
        <f t="shared" si="1"/>
        <v>24</v>
      </c>
      <c r="E30" s="51">
        <v>0.37</v>
      </c>
      <c r="F30" s="61" t="s">
        <v>29</v>
      </c>
      <c r="G30" s="60"/>
      <c r="H30" s="60"/>
      <c r="I30" s="60"/>
    </row>
    <row r="31" spans="1:5" ht="12.75">
      <c r="A31" s="46" t="s">
        <v>11</v>
      </c>
      <c r="B31" s="49">
        <v>22</v>
      </c>
      <c r="C31" s="49"/>
      <c r="D31" s="50">
        <f t="shared" si="1"/>
        <v>22</v>
      </c>
      <c r="E31" s="51">
        <v>0.5</v>
      </c>
    </row>
    <row r="32" spans="1:5" ht="12.75">
      <c r="A32" s="46" t="s">
        <v>11</v>
      </c>
      <c r="B32" s="49">
        <v>2</v>
      </c>
      <c r="C32" s="49">
        <v>1</v>
      </c>
      <c r="D32" s="50">
        <f t="shared" si="1"/>
        <v>3</v>
      </c>
      <c r="E32" s="51">
        <v>1</v>
      </c>
    </row>
    <row r="33" spans="1:5" ht="12.75">
      <c r="A33" s="46" t="s">
        <v>12</v>
      </c>
      <c r="B33" s="49">
        <v>1</v>
      </c>
      <c r="C33" s="49">
        <v>2</v>
      </c>
      <c r="D33" s="50">
        <f t="shared" si="1"/>
        <v>3</v>
      </c>
      <c r="E33" s="51">
        <v>1</v>
      </c>
    </row>
    <row r="34" spans="1:5" ht="12.75">
      <c r="A34" s="46" t="s">
        <v>13</v>
      </c>
      <c r="B34" s="49">
        <v>1</v>
      </c>
      <c r="C34" s="49"/>
      <c r="D34" s="50">
        <f t="shared" si="1"/>
        <v>1</v>
      </c>
      <c r="E34" s="51">
        <v>0.37</v>
      </c>
    </row>
    <row r="35" spans="1:5" ht="12.75">
      <c r="A35" s="46" t="s">
        <v>13</v>
      </c>
      <c r="B35" s="49">
        <v>3</v>
      </c>
      <c r="C35" s="49"/>
      <c r="D35" s="50">
        <f t="shared" si="1"/>
        <v>3</v>
      </c>
      <c r="E35" s="51">
        <v>0.5</v>
      </c>
    </row>
    <row r="36" spans="1:5" ht="12.75">
      <c r="A36" s="46" t="s">
        <v>13</v>
      </c>
      <c r="B36" s="49">
        <v>13</v>
      </c>
      <c r="C36" s="49">
        <v>3</v>
      </c>
      <c r="D36" s="50">
        <f t="shared" si="1"/>
        <v>16</v>
      </c>
      <c r="E36" s="51">
        <v>1</v>
      </c>
    </row>
    <row r="37" spans="1:5" ht="12.75">
      <c r="A37" s="46" t="s">
        <v>14</v>
      </c>
      <c r="B37" s="49">
        <v>1</v>
      </c>
      <c r="C37" s="49"/>
      <c r="D37" s="50">
        <f t="shared" si="1"/>
        <v>1</v>
      </c>
      <c r="E37" s="51">
        <v>0.37</v>
      </c>
    </row>
    <row r="38" spans="1:5" ht="12.75">
      <c r="A38" s="46" t="s">
        <v>14</v>
      </c>
      <c r="B38" s="49">
        <v>2</v>
      </c>
      <c r="C38" s="49">
        <v>1</v>
      </c>
      <c r="D38" s="50">
        <f t="shared" si="1"/>
        <v>3</v>
      </c>
      <c r="E38" s="51">
        <v>1</v>
      </c>
    </row>
    <row r="39" spans="1:5" ht="12.75">
      <c r="A39" s="46" t="s">
        <v>15</v>
      </c>
      <c r="B39" s="49">
        <v>9</v>
      </c>
      <c r="C39" s="49">
        <v>3</v>
      </c>
      <c r="D39" s="50">
        <f t="shared" si="1"/>
        <v>12</v>
      </c>
      <c r="E39" s="51">
        <v>1</v>
      </c>
    </row>
    <row r="40" spans="1:5" ht="12.75">
      <c r="A40" s="46" t="s">
        <v>16</v>
      </c>
      <c r="B40" s="49">
        <v>1</v>
      </c>
      <c r="C40" s="49"/>
      <c r="D40" s="50">
        <f t="shared" si="1"/>
        <v>1</v>
      </c>
      <c r="E40" s="51">
        <v>0.37</v>
      </c>
    </row>
    <row r="41" spans="1:8" ht="12.75">
      <c r="A41" s="46" t="s">
        <v>16</v>
      </c>
      <c r="B41" s="49">
        <v>6</v>
      </c>
      <c r="C41" s="49"/>
      <c r="D41" s="50">
        <f t="shared" si="1"/>
        <v>6</v>
      </c>
      <c r="E41" s="51">
        <v>1</v>
      </c>
      <c r="F41" s="61" t="s">
        <v>30</v>
      </c>
      <c r="G41" s="60"/>
      <c r="H41" s="60"/>
    </row>
    <row r="42" spans="1:5" ht="12.75">
      <c r="A42" s="53" t="s">
        <v>17</v>
      </c>
      <c r="B42" s="54">
        <f>SUM(B21:B41)</f>
        <v>102</v>
      </c>
      <c r="C42" s="55">
        <f>SUM(C21:C41)</f>
        <v>42</v>
      </c>
      <c r="D42" s="56">
        <f>SUM(D21:D41)</f>
        <v>144</v>
      </c>
      <c r="E42" s="57"/>
    </row>
  </sheetData>
  <sheetProtection/>
  <mergeCells count="7">
    <mergeCell ref="F41:H41"/>
    <mergeCell ref="A1:M1"/>
    <mergeCell ref="B2:D2"/>
    <mergeCell ref="B19:D19"/>
    <mergeCell ref="F21:G21"/>
    <mergeCell ref="F23:H23"/>
    <mergeCell ref="F30:I3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9">
      <selection activeCell="A50" sqref="A47:IV50"/>
    </sheetView>
  </sheetViews>
  <sheetFormatPr defaultColWidth="9.140625" defaultRowHeight="12.75"/>
  <cols>
    <col min="1" max="1" width="28.140625" style="0" customWidth="1"/>
  </cols>
  <sheetData>
    <row r="1" spans="1:13" ht="18.75" thickBo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4" ht="13.5" thickBot="1">
      <c r="B2" s="34" t="s">
        <v>31</v>
      </c>
      <c r="C2" s="35"/>
      <c r="D2" s="36"/>
    </row>
    <row r="3" spans="2:5" ht="13.5" thickBot="1">
      <c r="B3" s="37" t="s">
        <v>2</v>
      </c>
      <c r="C3" s="38" t="s">
        <v>3</v>
      </c>
      <c r="D3" s="39" t="s">
        <v>4</v>
      </c>
      <c r="E3" s="40"/>
    </row>
    <row r="4" spans="1:5" ht="12.75">
      <c r="A4" s="24" t="s">
        <v>5</v>
      </c>
      <c r="B4" s="29">
        <v>4</v>
      </c>
      <c r="C4" s="30">
        <v>14.5</v>
      </c>
      <c r="D4" s="9">
        <f aca="true" t="shared" si="0" ref="D4:D16">SUM(B4:C4)</f>
        <v>18.5</v>
      </c>
      <c r="E4" s="52"/>
    </row>
    <row r="5" spans="1:5" ht="12.75">
      <c r="A5" s="28" t="s">
        <v>6</v>
      </c>
      <c r="B5" s="29"/>
      <c r="C5" s="30"/>
      <c r="D5" s="9">
        <f t="shared" si="0"/>
        <v>0</v>
      </c>
      <c r="E5" s="6"/>
    </row>
    <row r="6" spans="1:5" ht="12.75">
      <c r="A6" s="28" t="s">
        <v>7</v>
      </c>
      <c r="B6" s="29"/>
      <c r="C6" s="30">
        <v>7.72</v>
      </c>
      <c r="D6" s="9">
        <f t="shared" si="0"/>
        <v>7.72</v>
      </c>
      <c r="E6" s="62"/>
    </row>
    <row r="7" spans="1:5" ht="12.75">
      <c r="A7" s="28" t="s">
        <v>8</v>
      </c>
      <c r="B7" s="29">
        <v>4</v>
      </c>
      <c r="C7" s="30">
        <v>5.5</v>
      </c>
      <c r="D7" s="9">
        <f t="shared" si="0"/>
        <v>9.5</v>
      </c>
      <c r="E7" s="6"/>
    </row>
    <row r="8" spans="1:5" ht="12.75">
      <c r="A8" s="28" t="s">
        <v>9</v>
      </c>
      <c r="B8" s="29">
        <v>0.4</v>
      </c>
      <c r="C8" s="30">
        <v>1.2</v>
      </c>
      <c r="D8" s="9">
        <f t="shared" si="0"/>
        <v>1.6</v>
      </c>
      <c r="E8" s="6"/>
    </row>
    <row r="9" spans="1:5" ht="12.75">
      <c r="A9" s="28" t="s">
        <v>10</v>
      </c>
      <c r="B9" s="29">
        <v>0.37</v>
      </c>
      <c r="C9" s="30">
        <v>0.37</v>
      </c>
      <c r="D9" s="9">
        <f t="shared" si="0"/>
        <v>0.74</v>
      </c>
      <c r="E9" s="6"/>
    </row>
    <row r="10" spans="1:5" ht="12.75">
      <c r="A10" s="28" t="s">
        <v>11</v>
      </c>
      <c r="B10" s="29">
        <v>0.74</v>
      </c>
      <c r="C10" s="30">
        <v>0.74</v>
      </c>
      <c r="D10" s="9">
        <f t="shared" si="0"/>
        <v>1.48</v>
      </c>
      <c r="E10" s="52"/>
    </row>
    <row r="11" spans="1:5" ht="12.75">
      <c r="A11" s="28" t="s">
        <v>12</v>
      </c>
      <c r="B11" s="29">
        <v>1</v>
      </c>
      <c r="C11" s="30">
        <v>1.5</v>
      </c>
      <c r="D11" s="9">
        <f t="shared" si="0"/>
        <v>2.5</v>
      </c>
      <c r="E11" s="6"/>
    </row>
    <row r="12" spans="1:5" ht="12.75">
      <c r="A12" s="28" t="s">
        <v>13</v>
      </c>
      <c r="B12" s="29">
        <v>1.24</v>
      </c>
      <c r="C12" s="30">
        <v>3</v>
      </c>
      <c r="D12" s="9">
        <f t="shared" si="0"/>
        <v>4.24</v>
      </c>
      <c r="E12" s="6"/>
    </row>
    <row r="13" spans="1:5" ht="12.75">
      <c r="A13" s="28" t="s">
        <v>14</v>
      </c>
      <c r="B13" s="29">
        <v>7.37</v>
      </c>
      <c r="C13" s="30"/>
      <c r="D13" s="9">
        <f t="shared" si="0"/>
        <v>7.37</v>
      </c>
      <c r="E13" s="6"/>
    </row>
    <row r="14" spans="1:5" ht="12.75">
      <c r="A14" s="28" t="s">
        <v>15</v>
      </c>
      <c r="B14" s="29">
        <v>2</v>
      </c>
      <c r="C14" s="30"/>
      <c r="D14" s="9">
        <f t="shared" si="0"/>
        <v>2</v>
      </c>
      <c r="E14" s="6"/>
    </row>
    <row r="15" spans="1:5" ht="12.75">
      <c r="A15" s="28" t="s">
        <v>16</v>
      </c>
      <c r="B15" s="29">
        <v>7</v>
      </c>
      <c r="C15" s="30">
        <v>2.37</v>
      </c>
      <c r="D15" s="9">
        <f t="shared" si="0"/>
        <v>9.370000000000001</v>
      </c>
      <c r="E15" s="52"/>
    </row>
    <row r="16" spans="1:4" ht="13.5" thickBot="1">
      <c r="A16" s="31" t="s">
        <v>17</v>
      </c>
      <c r="B16" s="32">
        <f>SUM(B4:B15)</f>
        <v>28.12</v>
      </c>
      <c r="C16" s="33">
        <f>SUM(C4:C15)</f>
        <v>36.9</v>
      </c>
      <c r="D16" s="13">
        <f t="shared" si="0"/>
        <v>65.02</v>
      </c>
    </row>
    <row r="18" spans="1:5" ht="12.75">
      <c r="A18" s="14"/>
      <c r="B18" s="14"/>
      <c r="C18" s="14"/>
      <c r="D18" s="14"/>
      <c r="E18" s="14"/>
    </row>
    <row r="19" spans="1:5" ht="21" thickBot="1">
      <c r="A19" s="41" t="s">
        <v>22</v>
      </c>
      <c r="B19" s="58" t="s">
        <v>23</v>
      </c>
      <c r="C19" s="58"/>
      <c r="D19" s="59"/>
      <c r="E19" s="42" t="s">
        <v>24</v>
      </c>
    </row>
    <row r="20" spans="2:6" ht="12.75">
      <c r="B20" s="21" t="s">
        <v>2</v>
      </c>
      <c r="C20" s="22" t="s">
        <v>3</v>
      </c>
      <c r="D20" s="63" t="s">
        <v>4</v>
      </c>
      <c r="E20" s="64" t="s">
        <v>25</v>
      </c>
      <c r="F20" s="47" t="s">
        <v>26</v>
      </c>
    </row>
    <row r="21" spans="1:6" ht="12.75">
      <c r="A21" s="48" t="s">
        <v>5</v>
      </c>
      <c r="B21" s="65"/>
      <c r="C21" s="65">
        <v>1</v>
      </c>
      <c r="D21" s="66">
        <f aca="true" t="shared" si="1" ref="D21:D43">SUM(B21:C21)</f>
        <v>1</v>
      </c>
      <c r="E21" s="67">
        <v>0.5</v>
      </c>
      <c r="F21" s="52"/>
    </row>
    <row r="22" spans="1:6" ht="12.75">
      <c r="A22" s="46" t="s">
        <v>5</v>
      </c>
      <c r="B22" s="49">
        <v>4</v>
      </c>
      <c r="C22" s="49">
        <v>14</v>
      </c>
      <c r="D22" s="68">
        <f t="shared" si="1"/>
        <v>18</v>
      </c>
      <c r="E22" s="69">
        <v>1</v>
      </c>
      <c r="F22" s="52"/>
    </row>
    <row r="23" spans="1:5" ht="12.75">
      <c r="A23" s="46" t="s">
        <v>6</v>
      </c>
      <c r="B23" s="49"/>
      <c r="C23" s="49"/>
      <c r="D23" s="68">
        <f t="shared" si="1"/>
        <v>0</v>
      </c>
      <c r="E23" s="49"/>
    </row>
    <row r="24" spans="1:5" ht="12.75">
      <c r="A24" s="46" t="s">
        <v>7</v>
      </c>
      <c r="B24" s="49"/>
      <c r="C24" s="49">
        <v>6</v>
      </c>
      <c r="D24" s="68">
        <f t="shared" si="1"/>
        <v>6</v>
      </c>
      <c r="E24" s="69">
        <v>0.37</v>
      </c>
    </row>
    <row r="25" spans="1:5" ht="12.75">
      <c r="A25" s="46" t="s">
        <v>7</v>
      </c>
      <c r="B25" s="49"/>
      <c r="C25" s="49">
        <v>5</v>
      </c>
      <c r="D25" s="68">
        <f t="shared" si="1"/>
        <v>5</v>
      </c>
      <c r="E25" s="69">
        <v>0.5</v>
      </c>
    </row>
    <row r="26" spans="1:5" ht="12.75">
      <c r="A26" s="46" t="s">
        <v>7</v>
      </c>
      <c r="B26" s="49"/>
      <c r="C26" s="49">
        <v>3</v>
      </c>
      <c r="D26" s="68">
        <f t="shared" si="1"/>
        <v>3</v>
      </c>
      <c r="E26" s="69">
        <v>1</v>
      </c>
    </row>
    <row r="27" spans="1:8" ht="12.75">
      <c r="A27" s="46" t="s">
        <v>8</v>
      </c>
      <c r="B27" s="49"/>
      <c r="C27" s="49">
        <v>1</v>
      </c>
      <c r="D27" s="68">
        <f t="shared" si="1"/>
        <v>1</v>
      </c>
      <c r="E27" s="69">
        <v>0.5</v>
      </c>
      <c r="F27" s="61" t="s">
        <v>32</v>
      </c>
      <c r="G27" s="60"/>
      <c r="H27" s="60"/>
    </row>
    <row r="28" spans="1:7" ht="12.75">
      <c r="A28" s="46" t="s">
        <v>8</v>
      </c>
      <c r="B28" s="49">
        <v>4</v>
      </c>
      <c r="C28" s="49">
        <v>5</v>
      </c>
      <c r="D28" s="68">
        <f t="shared" si="1"/>
        <v>9</v>
      </c>
      <c r="E28" s="69">
        <v>1</v>
      </c>
      <c r="F28" s="61" t="s">
        <v>27</v>
      </c>
      <c r="G28" s="60"/>
    </row>
    <row r="29" spans="1:6" ht="12.75">
      <c r="A29" s="46" t="s">
        <v>9</v>
      </c>
      <c r="B29" s="49">
        <v>2</v>
      </c>
      <c r="C29" s="49">
        <v>1</v>
      </c>
      <c r="D29" s="68">
        <f t="shared" si="1"/>
        <v>3</v>
      </c>
      <c r="E29" s="69">
        <v>0.2</v>
      </c>
      <c r="F29" s="52"/>
    </row>
    <row r="30" spans="1:5" ht="12.75">
      <c r="A30" s="46" t="s">
        <v>9</v>
      </c>
      <c r="B30" s="49"/>
      <c r="C30" s="49">
        <v>1</v>
      </c>
      <c r="D30" s="68">
        <f t="shared" si="1"/>
        <v>1</v>
      </c>
      <c r="E30" s="69">
        <v>1</v>
      </c>
    </row>
    <row r="31" spans="1:5" ht="12.75">
      <c r="A31" s="46" t="s">
        <v>10</v>
      </c>
      <c r="B31" s="49">
        <v>1</v>
      </c>
      <c r="C31" s="49">
        <v>1</v>
      </c>
      <c r="D31" s="68">
        <f t="shared" si="1"/>
        <v>2</v>
      </c>
      <c r="E31" s="69">
        <v>0.37</v>
      </c>
    </row>
    <row r="32" spans="1:5" ht="12.75">
      <c r="A32" s="46" t="s">
        <v>11</v>
      </c>
      <c r="B32" s="49">
        <v>2</v>
      </c>
      <c r="C32" s="49">
        <v>2</v>
      </c>
      <c r="D32" s="68">
        <f t="shared" si="1"/>
        <v>4</v>
      </c>
      <c r="E32" s="69">
        <v>0.37</v>
      </c>
    </row>
    <row r="33" spans="1:5" ht="12.75">
      <c r="A33" s="46" t="s">
        <v>12</v>
      </c>
      <c r="B33" s="49"/>
      <c r="C33" s="49">
        <v>1</v>
      </c>
      <c r="D33" s="68">
        <f t="shared" si="1"/>
        <v>1</v>
      </c>
      <c r="E33" s="69">
        <v>0.5</v>
      </c>
    </row>
    <row r="34" spans="1:5" ht="12.75">
      <c r="A34" s="46" t="s">
        <v>12</v>
      </c>
      <c r="B34" s="49">
        <v>1</v>
      </c>
      <c r="C34" s="49">
        <v>1</v>
      </c>
      <c r="D34" s="68">
        <f t="shared" si="1"/>
        <v>2</v>
      </c>
      <c r="E34" s="69">
        <v>1</v>
      </c>
    </row>
    <row r="35" spans="1:5" ht="12.75">
      <c r="A35" s="46" t="s">
        <v>13</v>
      </c>
      <c r="B35" s="49">
        <v>2</v>
      </c>
      <c r="C35" s="49"/>
      <c r="D35" s="68">
        <f t="shared" si="1"/>
        <v>2</v>
      </c>
      <c r="E35" s="69">
        <v>0.37</v>
      </c>
    </row>
    <row r="36" spans="1:5" ht="12.75">
      <c r="A36" s="46" t="s">
        <v>13</v>
      </c>
      <c r="B36" s="49">
        <v>1</v>
      </c>
      <c r="C36" s="49"/>
      <c r="D36" s="68">
        <f t="shared" si="1"/>
        <v>1</v>
      </c>
      <c r="E36" s="69">
        <v>0.5</v>
      </c>
    </row>
    <row r="37" spans="1:5" ht="12.75">
      <c r="A37" s="46" t="s">
        <v>13</v>
      </c>
      <c r="B37" s="49"/>
      <c r="C37" s="49">
        <v>3</v>
      </c>
      <c r="D37" s="68">
        <f t="shared" si="1"/>
        <v>3</v>
      </c>
      <c r="E37" s="69">
        <v>1</v>
      </c>
    </row>
    <row r="38" spans="1:5" ht="12.75">
      <c r="A38" s="46" t="s">
        <v>14</v>
      </c>
      <c r="B38" s="49">
        <v>1</v>
      </c>
      <c r="C38" s="49"/>
      <c r="D38" s="68">
        <f t="shared" si="1"/>
        <v>1</v>
      </c>
      <c r="E38" s="69">
        <v>0.37</v>
      </c>
    </row>
    <row r="39" spans="1:5" ht="12.75">
      <c r="A39" s="46" t="s">
        <v>14</v>
      </c>
      <c r="B39" s="49">
        <v>2</v>
      </c>
      <c r="C39" s="49"/>
      <c r="D39" s="68">
        <f t="shared" si="1"/>
        <v>2</v>
      </c>
      <c r="E39" s="69">
        <v>0.5</v>
      </c>
    </row>
    <row r="40" spans="1:5" ht="12.75">
      <c r="A40" s="46" t="s">
        <v>14</v>
      </c>
      <c r="B40" s="49">
        <v>6</v>
      </c>
      <c r="C40" s="49"/>
      <c r="D40" s="68">
        <f t="shared" si="1"/>
        <v>6</v>
      </c>
      <c r="E40" s="69">
        <v>1</v>
      </c>
    </row>
    <row r="41" spans="1:5" ht="12.75">
      <c r="A41" s="46" t="s">
        <v>15</v>
      </c>
      <c r="B41" s="49">
        <v>2</v>
      </c>
      <c r="C41" s="49"/>
      <c r="D41" s="68">
        <f t="shared" si="1"/>
        <v>2</v>
      </c>
      <c r="E41" s="69">
        <v>1</v>
      </c>
    </row>
    <row r="42" spans="1:5" ht="12.75">
      <c r="A42" s="46" t="s">
        <v>16</v>
      </c>
      <c r="B42" s="49"/>
      <c r="C42" s="49">
        <v>1</v>
      </c>
      <c r="D42" s="68">
        <f t="shared" si="1"/>
        <v>1</v>
      </c>
      <c r="E42" s="69">
        <v>0.37</v>
      </c>
    </row>
    <row r="43" spans="1:5" ht="12.75">
      <c r="A43" s="46" t="s">
        <v>16</v>
      </c>
      <c r="B43" s="49">
        <v>7</v>
      </c>
      <c r="C43" s="49">
        <v>2</v>
      </c>
      <c r="D43" s="68">
        <f t="shared" si="1"/>
        <v>9</v>
      </c>
      <c r="E43" s="69">
        <v>1</v>
      </c>
    </row>
    <row r="44" spans="1:5" ht="12.75">
      <c r="A44" s="53" t="s">
        <v>17</v>
      </c>
      <c r="B44" s="54">
        <f>SUM(B21:B43)</f>
        <v>35</v>
      </c>
      <c r="C44" s="55">
        <f>SUM(C21:C43)</f>
        <v>48</v>
      </c>
      <c r="D44" s="55">
        <f>SUM(D21:D43)</f>
        <v>83</v>
      </c>
      <c r="E44" s="70"/>
    </row>
  </sheetData>
  <sheetProtection/>
  <mergeCells count="5">
    <mergeCell ref="A1:M1"/>
    <mergeCell ref="B2:D2"/>
    <mergeCell ref="B19:D19"/>
    <mergeCell ref="F27:H27"/>
    <mergeCell ref="F28:G2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6">
      <selection activeCell="A37" sqref="A34:IV37"/>
    </sheetView>
  </sheetViews>
  <sheetFormatPr defaultColWidth="9.140625" defaultRowHeight="12.75"/>
  <cols>
    <col min="1" max="1" width="27.140625" style="0" customWidth="1"/>
  </cols>
  <sheetData>
    <row r="1" spans="1:13" ht="18.75" thickBo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4" ht="13.5" thickBot="1">
      <c r="B2" s="34" t="s">
        <v>33</v>
      </c>
      <c r="C2" s="35"/>
      <c r="D2" s="36"/>
    </row>
    <row r="3" spans="2:4" ht="13.5" thickBot="1">
      <c r="B3" s="21" t="s">
        <v>2</v>
      </c>
      <c r="C3" s="22" t="s">
        <v>3</v>
      </c>
      <c r="D3" s="23" t="s">
        <v>4</v>
      </c>
    </row>
    <row r="4" spans="1:4" ht="12.75">
      <c r="A4" s="24" t="s">
        <v>5</v>
      </c>
      <c r="B4" s="71">
        <v>0.4</v>
      </c>
      <c r="C4" s="26"/>
      <c r="D4" s="27">
        <f aca="true" t="shared" si="0" ref="D4:D15">SUM(B4:C4)</f>
        <v>0.4</v>
      </c>
    </row>
    <row r="5" spans="1:4" ht="12.75">
      <c r="A5" s="28" t="s">
        <v>6</v>
      </c>
      <c r="B5" s="29"/>
      <c r="C5" s="30"/>
      <c r="D5" s="9">
        <f t="shared" si="0"/>
        <v>0</v>
      </c>
    </row>
    <row r="6" spans="1:4" ht="12.75">
      <c r="A6" s="28" t="s">
        <v>7</v>
      </c>
      <c r="B6" s="29"/>
      <c r="C6" s="30"/>
      <c r="D6" s="9">
        <f t="shared" si="0"/>
        <v>0</v>
      </c>
    </row>
    <row r="7" spans="1:4" ht="12.75">
      <c r="A7" s="28" t="s">
        <v>8</v>
      </c>
      <c r="B7" s="72">
        <v>6.67</v>
      </c>
      <c r="C7" s="68">
        <v>7.75</v>
      </c>
      <c r="D7" s="9">
        <f t="shared" si="0"/>
        <v>14.42</v>
      </c>
    </row>
    <row r="8" spans="1:4" ht="12.75">
      <c r="A8" s="28" t="s">
        <v>9</v>
      </c>
      <c r="B8" s="29"/>
      <c r="C8" s="30"/>
      <c r="D8" s="9">
        <f t="shared" si="0"/>
        <v>0</v>
      </c>
    </row>
    <row r="9" spans="1:4" ht="12.75">
      <c r="A9" s="28" t="s">
        <v>10</v>
      </c>
      <c r="B9" s="29"/>
      <c r="C9" s="30"/>
      <c r="D9" s="9">
        <f t="shared" si="0"/>
        <v>0</v>
      </c>
    </row>
    <row r="10" spans="1:6" ht="12.75">
      <c r="A10" s="28" t="s">
        <v>11</v>
      </c>
      <c r="B10" s="29"/>
      <c r="C10" s="30">
        <v>0.75</v>
      </c>
      <c r="D10" s="9">
        <f t="shared" si="0"/>
        <v>0.75</v>
      </c>
      <c r="F10" s="73"/>
    </row>
    <row r="11" spans="1:4" ht="12.75">
      <c r="A11" s="28" t="s">
        <v>12</v>
      </c>
      <c r="B11" s="29"/>
      <c r="C11" s="30"/>
      <c r="D11" s="9">
        <f t="shared" si="0"/>
        <v>0</v>
      </c>
    </row>
    <row r="12" spans="1:4" ht="12.75">
      <c r="A12" s="28" t="s">
        <v>13</v>
      </c>
      <c r="B12" s="72">
        <v>1</v>
      </c>
      <c r="C12" s="30"/>
      <c r="D12" s="9">
        <f t="shared" si="0"/>
        <v>1</v>
      </c>
    </row>
    <row r="13" spans="1:4" ht="12.75">
      <c r="A13" s="28" t="s">
        <v>14</v>
      </c>
      <c r="B13" s="29"/>
      <c r="C13" s="68">
        <v>1</v>
      </c>
      <c r="D13" s="9">
        <f t="shared" si="0"/>
        <v>1</v>
      </c>
    </row>
    <row r="14" spans="1:4" ht="12.75">
      <c r="A14" s="28" t="s">
        <v>15</v>
      </c>
      <c r="B14" s="29"/>
      <c r="C14" s="30"/>
      <c r="D14" s="9">
        <f t="shared" si="0"/>
        <v>0</v>
      </c>
    </row>
    <row r="15" spans="1:4" ht="12.75">
      <c r="A15" s="28" t="s">
        <v>16</v>
      </c>
      <c r="B15" s="72">
        <v>2.5</v>
      </c>
      <c r="C15" s="68">
        <v>2</v>
      </c>
      <c r="D15" s="9">
        <f t="shared" si="0"/>
        <v>4.5</v>
      </c>
    </row>
    <row r="16" spans="1:4" ht="13.5" thickBot="1">
      <c r="A16" s="31" t="s">
        <v>17</v>
      </c>
      <c r="B16" s="32">
        <f>SUM(B4:B15)</f>
        <v>10.57</v>
      </c>
      <c r="C16" s="33">
        <f>SUM(C4:C15)</f>
        <v>11.5</v>
      </c>
      <c r="D16" s="13">
        <f>SUM(D4:D15)</f>
        <v>22.07</v>
      </c>
    </row>
    <row r="18" spans="1:9" ht="12.75">
      <c r="A18" s="14"/>
      <c r="B18" s="14"/>
      <c r="C18" s="14"/>
      <c r="D18" s="14"/>
      <c r="E18" s="14"/>
      <c r="F18" s="14"/>
      <c r="G18" s="14"/>
      <c r="H18" s="14"/>
      <c r="I18" s="14"/>
    </row>
    <row r="19" spans="1:5" ht="21" thickBot="1">
      <c r="A19" s="74" t="s">
        <v>22</v>
      </c>
      <c r="B19" s="78" t="s">
        <v>23</v>
      </c>
      <c r="C19" s="58"/>
      <c r="D19" s="59"/>
      <c r="E19" s="42" t="s">
        <v>24</v>
      </c>
    </row>
    <row r="20" spans="1:6" ht="12.75">
      <c r="A20" s="75" t="s">
        <v>33</v>
      </c>
      <c r="B20" s="22" t="s">
        <v>2</v>
      </c>
      <c r="C20" s="22" t="s">
        <v>3</v>
      </c>
      <c r="D20" s="63" t="s">
        <v>4</v>
      </c>
      <c r="E20" s="64" t="s">
        <v>25</v>
      </c>
      <c r="F20" s="47" t="s">
        <v>26</v>
      </c>
    </row>
    <row r="21" spans="1:8" ht="12.75">
      <c r="A21" s="46" t="s">
        <v>5</v>
      </c>
      <c r="B21" s="65">
        <v>1</v>
      </c>
      <c r="C21" s="65"/>
      <c r="D21" s="65">
        <f aca="true" t="shared" si="1" ref="D21:D31">SUM(B21:C21)</f>
        <v>1</v>
      </c>
      <c r="E21" s="67">
        <v>0.4</v>
      </c>
      <c r="F21" s="61" t="s">
        <v>34</v>
      </c>
      <c r="G21" s="60"/>
      <c r="H21" s="60"/>
    </row>
    <row r="22" spans="1:5" ht="12.75">
      <c r="A22" s="46" t="s">
        <v>8</v>
      </c>
      <c r="B22" s="49">
        <v>1</v>
      </c>
      <c r="C22" s="49"/>
      <c r="D22" s="49">
        <f t="shared" si="1"/>
        <v>1</v>
      </c>
      <c r="E22" s="69">
        <v>0.78</v>
      </c>
    </row>
    <row r="23" spans="1:5" ht="12.75">
      <c r="A23" s="46" t="s">
        <v>8</v>
      </c>
      <c r="B23" s="49"/>
      <c r="C23" s="49">
        <v>1</v>
      </c>
      <c r="D23" s="49">
        <f t="shared" si="1"/>
        <v>1</v>
      </c>
      <c r="E23" s="69">
        <v>0.81</v>
      </c>
    </row>
    <row r="24" spans="1:5" ht="12.75">
      <c r="A24" s="46" t="s">
        <v>8</v>
      </c>
      <c r="B24" s="49">
        <v>1</v>
      </c>
      <c r="C24" s="49"/>
      <c r="D24" s="49">
        <f t="shared" si="1"/>
        <v>1</v>
      </c>
      <c r="E24" s="69">
        <v>0.89</v>
      </c>
    </row>
    <row r="25" spans="1:5" ht="12.75">
      <c r="A25" s="46" t="s">
        <v>8</v>
      </c>
      <c r="B25" s="49"/>
      <c r="C25" s="49">
        <v>1</v>
      </c>
      <c r="D25" s="49">
        <f t="shared" si="1"/>
        <v>1</v>
      </c>
      <c r="E25" s="69">
        <v>0.94</v>
      </c>
    </row>
    <row r="26" spans="1:5" ht="12.75">
      <c r="A26" s="46" t="s">
        <v>8</v>
      </c>
      <c r="B26" s="49">
        <v>5</v>
      </c>
      <c r="C26" s="49">
        <v>6</v>
      </c>
      <c r="D26" s="49">
        <f t="shared" si="1"/>
        <v>11</v>
      </c>
      <c r="E26" s="69">
        <v>1</v>
      </c>
    </row>
    <row r="27" spans="1:8" ht="12.75">
      <c r="A27" s="46" t="s">
        <v>11</v>
      </c>
      <c r="B27" s="49"/>
      <c r="C27" s="49">
        <v>1</v>
      </c>
      <c r="D27" s="49">
        <f t="shared" si="1"/>
        <v>1</v>
      </c>
      <c r="E27" s="69">
        <v>0.75</v>
      </c>
      <c r="F27" s="61" t="s">
        <v>35</v>
      </c>
      <c r="G27" s="60"/>
      <c r="H27" s="60"/>
    </row>
    <row r="28" spans="1:10" ht="12.75">
      <c r="A28" s="46" t="s">
        <v>13</v>
      </c>
      <c r="B28" s="49">
        <v>1</v>
      </c>
      <c r="C28" s="49"/>
      <c r="D28" s="49">
        <f t="shared" si="1"/>
        <v>1</v>
      </c>
      <c r="E28" s="69">
        <v>1</v>
      </c>
      <c r="I28" s="1"/>
      <c r="J28" s="1"/>
    </row>
    <row r="29" spans="1:5" ht="12.75">
      <c r="A29" s="46" t="s">
        <v>14</v>
      </c>
      <c r="B29" s="49"/>
      <c r="C29" s="49">
        <v>1</v>
      </c>
      <c r="D29" s="49">
        <f t="shared" si="1"/>
        <v>1</v>
      </c>
      <c r="E29" s="69">
        <v>1</v>
      </c>
    </row>
    <row r="30" spans="1:5" ht="12.75">
      <c r="A30" s="46" t="s">
        <v>16</v>
      </c>
      <c r="B30" s="49">
        <v>2</v>
      </c>
      <c r="C30" s="49">
        <v>2</v>
      </c>
      <c r="D30" s="49">
        <f t="shared" si="1"/>
        <v>4</v>
      </c>
      <c r="E30" s="69">
        <v>1</v>
      </c>
    </row>
    <row r="31" spans="1:5" ht="12.75">
      <c r="A31" s="46" t="s">
        <v>16</v>
      </c>
      <c r="B31" s="49">
        <v>1</v>
      </c>
      <c r="C31" s="49"/>
      <c r="D31" s="49">
        <f t="shared" si="1"/>
        <v>1</v>
      </c>
      <c r="E31" s="69">
        <v>0.5</v>
      </c>
    </row>
    <row r="32" spans="1:5" ht="12.75">
      <c r="A32" s="53" t="s">
        <v>17</v>
      </c>
      <c r="B32" s="76">
        <f>SUM(B21:B31)</f>
        <v>12</v>
      </c>
      <c r="C32" s="77">
        <f>SUM(C21:C31)</f>
        <v>12</v>
      </c>
      <c r="D32" s="77">
        <f>SUM(D21:D31)</f>
        <v>24</v>
      </c>
      <c r="E32" s="70"/>
    </row>
  </sheetData>
  <sheetProtection/>
  <mergeCells count="5">
    <mergeCell ref="A1:M1"/>
    <mergeCell ref="B2:D2"/>
    <mergeCell ref="B19:D19"/>
    <mergeCell ref="F21:H21"/>
    <mergeCell ref="F27:H2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26.421875" style="0" customWidth="1"/>
    <col min="5" max="5" width="4.28125" style="0" customWidth="1"/>
    <col min="9" max="9" width="3.8515625" style="0" customWidth="1"/>
  </cols>
  <sheetData>
    <row r="1" spans="1:13" ht="18.75" thickBo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2" ht="13.5" thickBot="1">
      <c r="B2" s="34" t="s">
        <v>36</v>
      </c>
      <c r="C2" s="35"/>
      <c r="D2" s="36"/>
      <c r="F2" s="34" t="s">
        <v>37</v>
      </c>
      <c r="G2" s="35"/>
      <c r="H2" s="36"/>
      <c r="J2" s="34" t="s">
        <v>38</v>
      </c>
      <c r="K2" s="35"/>
      <c r="L2" s="36"/>
    </row>
    <row r="3" spans="2:12" ht="13.5" thickBot="1">
      <c r="B3" s="21" t="s">
        <v>2</v>
      </c>
      <c r="C3" s="22" t="s">
        <v>3</v>
      </c>
      <c r="D3" s="23" t="s">
        <v>4</v>
      </c>
      <c r="E3" s="2"/>
      <c r="F3" s="21" t="s">
        <v>2</v>
      </c>
      <c r="G3" s="22" t="s">
        <v>3</v>
      </c>
      <c r="H3" s="23" t="s">
        <v>4</v>
      </c>
      <c r="I3" s="2"/>
      <c r="J3" s="21" t="s">
        <v>2</v>
      </c>
      <c r="K3" s="22" t="s">
        <v>3</v>
      </c>
      <c r="L3" s="23" t="s">
        <v>4</v>
      </c>
    </row>
    <row r="4" spans="1:12" ht="12.75">
      <c r="A4" s="24" t="s">
        <v>5</v>
      </c>
      <c r="B4" s="71"/>
      <c r="C4" s="79"/>
      <c r="D4" s="27">
        <f aca="true" t="shared" si="0" ref="D4:D16">SUM(B4:C4)</f>
        <v>0</v>
      </c>
      <c r="E4" s="2"/>
      <c r="F4" s="80"/>
      <c r="G4" s="81"/>
      <c r="H4" s="27">
        <f aca="true" t="shared" si="1" ref="H4:H16">SUM(F4:G4)</f>
        <v>0</v>
      </c>
      <c r="I4" s="2"/>
      <c r="J4" s="82"/>
      <c r="K4" s="79"/>
      <c r="L4" s="27">
        <f aca="true" t="shared" si="2" ref="L4:L16">SUM(J4:K4)</f>
        <v>0</v>
      </c>
    </row>
    <row r="5" spans="1:12" ht="12.75">
      <c r="A5" s="28" t="s">
        <v>6</v>
      </c>
      <c r="B5" s="72"/>
      <c r="C5" s="49"/>
      <c r="D5" s="9">
        <f t="shared" si="0"/>
        <v>0</v>
      </c>
      <c r="E5" s="2"/>
      <c r="F5" s="83"/>
      <c r="G5" s="84"/>
      <c r="H5" s="9">
        <f t="shared" si="1"/>
        <v>0</v>
      </c>
      <c r="I5" s="2"/>
      <c r="J5" s="85"/>
      <c r="K5" s="49"/>
      <c r="L5" s="9">
        <f t="shared" si="2"/>
        <v>0</v>
      </c>
    </row>
    <row r="6" spans="1:12" ht="12.75">
      <c r="A6" s="28" t="s">
        <v>7</v>
      </c>
      <c r="B6" s="72"/>
      <c r="C6" s="49"/>
      <c r="D6" s="9">
        <f t="shared" si="0"/>
        <v>0</v>
      </c>
      <c r="E6" s="2"/>
      <c r="F6" s="29"/>
      <c r="G6" s="30"/>
      <c r="H6" s="9">
        <f t="shared" si="1"/>
        <v>0</v>
      </c>
      <c r="I6" s="2"/>
      <c r="J6" s="85"/>
      <c r="K6" s="49"/>
      <c r="L6" s="9">
        <f t="shared" si="2"/>
        <v>0</v>
      </c>
    </row>
    <row r="7" spans="1:12" ht="12.75">
      <c r="A7" s="28" t="s">
        <v>8</v>
      </c>
      <c r="B7" s="85"/>
      <c r="C7" s="49"/>
      <c r="D7" s="9">
        <f t="shared" si="0"/>
        <v>0</v>
      </c>
      <c r="E7" s="2"/>
      <c r="F7" s="83"/>
      <c r="G7" s="30"/>
      <c r="H7" s="9">
        <f t="shared" si="1"/>
        <v>0</v>
      </c>
      <c r="I7" s="2"/>
      <c r="J7" s="85"/>
      <c r="K7" s="49"/>
      <c r="L7" s="9">
        <f t="shared" si="2"/>
        <v>0</v>
      </c>
    </row>
    <row r="8" spans="1:12" ht="12.75">
      <c r="A8" s="28" t="s">
        <v>9</v>
      </c>
      <c r="B8" s="72"/>
      <c r="C8" s="49"/>
      <c r="D8" s="9">
        <f t="shared" si="0"/>
        <v>0</v>
      </c>
      <c r="E8" s="2"/>
      <c r="F8" s="29"/>
      <c r="G8" s="30"/>
      <c r="H8" s="9">
        <f t="shared" si="1"/>
        <v>0</v>
      </c>
      <c r="I8" s="2"/>
      <c r="J8" s="85"/>
      <c r="K8" s="49"/>
      <c r="L8" s="9">
        <f t="shared" si="2"/>
        <v>0</v>
      </c>
    </row>
    <row r="9" spans="1:12" ht="12.75">
      <c r="A9" s="28" t="s">
        <v>10</v>
      </c>
      <c r="B9" s="72"/>
      <c r="C9" s="49"/>
      <c r="D9" s="9">
        <f t="shared" si="0"/>
        <v>0</v>
      </c>
      <c r="E9" s="2"/>
      <c r="F9" s="83"/>
      <c r="G9" s="84"/>
      <c r="H9" s="9">
        <f t="shared" si="1"/>
        <v>0</v>
      </c>
      <c r="I9" s="2"/>
      <c r="J9" s="85"/>
      <c r="K9" s="49"/>
      <c r="L9" s="9">
        <f t="shared" si="2"/>
        <v>0</v>
      </c>
    </row>
    <row r="10" spans="1:12" ht="12.75">
      <c r="A10" s="28" t="s">
        <v>11</v>
      </c>
      <c r="B10" s="72"/>
      <c r="C10" s="49"/>
      <c r="D10" s="9">
        <f t="shared" si="0"/>
        <v>0</v>
      </c>
      <c r="E10" s="2"/>
      <c r="F10" s="86">
        <v>1</v>
      </c>
      <c r="G10" s="84"/>
      <c r="H10" s="87">
        <f t="shared" si="1"/>
        <v>1</v>
      </c>
      <c r="I10" s="2"/>
      <c r="J10" s="85"/>
      <c r="K10" s="183">
        <v>1</v>
      </c>
      <c r="L10" s="184">
        <f t="shared" si="2"/>
        <v>1</v>
      </c>
    </row>
    <row r="11" spans="1:12" ht="12.75">
      <c r="A11" s="28" t="s">
        <v>12</v>
      </c>
      <c r="B11" s="85"/>
      <c r="C11" s="49"/>
      <c r="D11" s="9">
        <f t="shared" si="0"/>
        <v>0</v>
      </c>
      <c r="E11" s="2"/>
      <c r="F11" s="83"/>
      <c r="G11" s="84"/>
      <c r="H11" s="9">
        <f t="shared" si="1"/>
        <v>0</v>
      </c>
      <c r="I11" s="2"/>
      <c r="J11" s="85"/>
      <c r="K11" s="65"/>
      <c r="L11" s="9">
        <f t="shared" si="2"/>
        <v>0</v>
      </c>
    </row>
    <row r="12" spans="1:12" ht="12.75">
      <c r="A12" s="28" t="s">
        <v>13</v>
      </c>
      <c r="B12" s="88">
        <v>1</v>
      </c>
      <c r="C12" s="89">
        <v>1</v>
      </c>
      <c r="D12" s="90">
        <f t="shared" si="0"/>
        <v>2</v>
      </c>
      <c r="E12" s="91"/>
      <c r="F12" s="86">
        <v>1</v>
      </c>
      <c r="G12" s="84"/>
      <c r="H12" s="87">
        <f t="shared" si="1"/>
        <v>1</v>
      </c>
      <c r="I12" s="2"/>
      <c r="J12" s="85"/>
      <c r="K12" s="49"/>
      <c r="L12" s="9">
        <f t="shared" si="2"/>
        <v>0</v>
      </c>
    </row>
    <row r="13" spans="1:12" ht="12.75">
      <c r="A13" s="28" t="s">
        <v>14</v>
      </c>
      <c r="B13" s="83"/>
      <c r="C13" s="84"/>
      <c r="D13" s="9">
        <f t="shared" si="0"/>
        <v>0</v>
      </c>
      <c r="E13" s="2"/>
      <c r="F13" s="83"/>
      <c r="G13" s="84"/>
      <c r="H13" s="9">
        <f t="shared" si="1"/>
        <v>0</v>
      </c>
      <c r="I13" s="2"/>
      <c r="J13" s="92"/>
      <c r="K13" s="93"/>
      <c r="L13" s="9">
        <f t="shared" si="2"/>
        <v>0</v>
      </c>
    </row>
    <row r="14" spans="1:12" ht="12.75">
      <c r="A14" s="28" t="s">
        <v>15</v>
      </c>
      <c r="B14" s="83"/>
      <c r="C14" s="84"/>
      <c r="D14" s="9">
        <f t="shared" si="0"/>
        <v>0</v>
      </c>
      <c r="E14" s="2"/>
      <c r="F14" s="86">
        <v>1</v>
      </c>
      <c r="G14" s="84"/>
      <c r="H14" s="87">
        <f t="shared" si="1"/>
        <v>1</v>
      </c>
      <c r="I14" s="2"/>
      <c r="J14" s="94"/>
      <c r="K14" s="65"/>
      <c r="L14" s="9">
        <f t="shared" si="2"/>
        <v>0</v>
      </c>
    </row>
    <row r="15" spans="1:12" ht="12.75">
      <c r="A15" s="28" t="s">
        <v>16</v>
      </c>
      <c r="B15" s="88">
        <v>2</v>
      </c>
      <c r="C15" s="84"/>
      <c r="D15" s="90">
        <f t="shared" si="0"/>
        <v>2</v>
      </c>
      <c r="E15" s="2"/>
      <c r="F15" s="83"/>
      <c r="G15" s="84"/>
      <c r="H15" s="9">
        <f t="shared" si="1"/>
        <v>0</v>
      </c>
      <c r="I15" s="2"/>
      <c r="J15" s="95"/>
      <c r="K15" s="46"/>
      <c r="L15" s="9">
        <f t="shared" si="2"/>
        <v>0</v>
      </c>
    </row>
    <row r="16" spans="1:12" ht="12.75">
      <c r="A16" s="28" t="s">
        <v>39</v>
      </c>
      <c r="B16" s="29"/>
      <c r="C16" s="84"/>
      <c r="D16" s="9">
        <f t="shared" si="0"/>
        <v>0</v>
      </c>
      <c r="E16" s="2"/>
      <c r="F16" s="29"/>
      <c r="G16" s="30"/>
      <c r="H16" s="9">
        <f t="shared" si="1"/>
        <v>0</v>
      </c>
      <c r="I16" s="2"/>
      <c r="J16" s="177">
        <v>1</v>
      </c>
      <c r="K16" s="178"/>
      <c r="L16" s="179">
        <f t="shared" si="2"/>
        <v>1</v>
      </c>
    </row>
    <row r="17" spans="1:12" ht="13.5" thickBot="1">
      <c r="A17" s="31" t="s">
        <v>17</v>
      </c>
      <c r="B17" s="96">
        <f>SUM(B4:B16)</f>
        <v>3</v>
      </c>
      <c r="C17" s="97">
        <f>SUM(C4:C16)</f>
        <v>1</v>
      </c>
      <c r="D17" s="98">
        <f>SUM(D4:D16)</f>
        <v>4</v>
      </c>
      <c r="E17" s="2"/>
      <c r="F17" s="99">
        <f>SUM(F4:F16)</f>
        <v>3</v>
      </c>
      <c r="G17" s="33">
        <f>SUM(G4:G16)</f>
        <v>0</v>
      </c>
      <c r="H17" s="100">
        <f>SUM(H4:H16)</f>
        <v>3</v>
      </c>
      <c r="I17" s="2"/>
      <c r="J17" s="180">
        <f>SUM(J4:J16)</f>
        <v>1</v>
      </c>
      <c r="K17" s="181">
        <f>SUM(K4:K16)</f>
        <v>1</v>
      </c>
      <c r="L17" s="182">
        <f>SUM(L4:L16)</f>
        <v>2</v>
      </c>
    </row>
    <row r="18" ht="13.5" thickBot="1"/>
    <row r="19" spans="2:9" ht="12.75">
      <c r="B19" s="101" t="s">
        <v>2</v>
      </c>
      <c r="C19" s="102" t="s">
        <v>3</v>
      </c>
      <c r="D19" s="103" t="s">
        <v>4</v>
      </c>
      <c r="E19" s="2"/>
      <c r="F19" s="2"/>
      <c r="G19" s="2"/>
      <c r="H19" s="2"/>
      <c r="I19" s="2"/>
    </row>
    <row r="20" spans="1:9" ht="12.75">
      <c r="A20" s="104" t="s">
        <v>36</v>
      </c>
      <c r="B20" s="105">
        <v>3</v>
      </c>
      <c r="C20" s="105">
        <v>1</v>
      </c>
      <c r="D20" s="105">
        <v>4</v>
      </c>
      <c r="E20" s="2"/>
      <c r="F20" s="109" t="s">
        <v>40</v>
      </c>
      <c r="G20" s="110"/>
      <c r="H20" s="111"/>
      <c r="I20" s="106"/>
    </row>
    <row r="21" spans="1:9" ht="12.75">
      <c r="A21" s="107" t="s">
        <v>37</v>
      </c>
      <c r="B21" s="108">
        <v>3</v>
      </c>
      <c r="C21" s="108"/>
      <c r="D21" s="108">
        <v>3</v>
      </c>
      <c r="E21" s="2"/>
      <c r="F21" s="112"/>
      <c r="G21" s="113"/>
      <c r="H21" s="114"/>
      <c r="I21" s="106"/>
    </row>
    <row r="22" spans="1:9" ht="12.75">
      <c r="A22" s="175" t="s">
        <v>38</v>
      </c>
      <c r="B22" s="176">
        <v>1</v>
      </c>
      <c r="C22" s="176">
        <v>1</v>
      </c>
      <c r="D22" s="176">
        <v>2</v>
      </c>
      <c r="E22" s="2"/>
      <c r="F22" s="115"/>
      <c r="G22" s="116"/>
      <c r="H22" s="117"/>
      <c r="I22" s="106"/>
    </row>
    <row r="23" spans="1:9" ht="12.75">
      <c r="A23" s="91" t="s">
        <v>41</v>
      </c>
      <c r="B23" s="54">
        <v>10</v>
      </c>
      <c r="C23" s="55">
        <v>2</v>
      </c>
      <c r="D23" s="55">
        <v>12</v>
      </c>
      <c r="E23" s="2"/>
      <c r="F23" s="2"/>
      <c r="G23" s="2"/>
      <c r="H23" s="2"/>
      <c r="I23" s="2"/>
    </row>
  </sheetData>
  <sheetProtection/>
  <mergeCells count="5">
    <mergeCell ref="A1:M1"/>
    <mergeCell ref="B2:D2"/>
    <mergeCell ref="F2:H2"/>
    <mergeCell ref="J2:L2"/>
    <mergeCell ref="F20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23" sqref="A21:IV23"/>
    </sheetView>
  </sheetViews>
  <sheetFormatPr defaultColWidth="9.140625" defaultRowHeight="12.75"/>
  <cols>
    <col min="1" max="1" width="26.8515625" style="0" customWidth="1"/>
    <col min="3" max="3" width="10.00390625" style="0" customWidth="1"/>
    <col min="5" max="5" width="10.140625" style="0" customWidth="1"/>
    <col min="6" max="6" width="10.7109375" style="0" customWidth="1"/>
    <col min="7" max="7" width="11.57421875" style="0" customWidth="1"/>
  </cols>
  <sheetData>
    <row r="1" spans="1:7" ht="18">
      <c r="A1" s="131" t="s">
        <v>42</v>
      </c>
      <c r="B1" s="132"/>
      <c r="C1" s="132"/>
      <c r="D1" s="132"/>
      <c r="E1" s="132"/>
      <c r="F1" s="132"/>
      <c r="G1" s="132"/>
    </row>
    <row r="2" spans="1:7" s="6" customFormat="1" ht="15.75">
      <c r="A2" s="118" t="s">
        <v>43</v>
      </c>
      <c r="B2" s="119" t="s">
        <v>2</v>
      </c>
      <c r="C2" s="120" t="s">
        <v>44</v>
      </c>
      <c r="D2" s="121" t="s">
        <v>3</v>
      </c>
      <c r="E2" s="120" t="s">
        <v>44</v>
      </c>
      <c r="F2" s="122" t="s">
        <v>41</v>
      </c>
      <c r="G2" s="124" t="s">
        <v>44</v>
      </c>
    </row>
    <row r="3" spans="1:7" ht="15">
      <c r="A3" s="1" t="s">
        <v>45</v>
      </c>
      <c r="B3" s="46">
        <v>3</v>
      </c>
      <c r="C3" s="65">
        <v>3</v>
      </c>
      <c r="D3" s="49">
        <v>6</v>
      </c>
      <c r="E3" s="65">
        <v>6</v>
      </c>
      <c r="F3" s="126">
        <f>SUM(B3+D3)</f>
        <v>9</v>
      </c>
      <c r="G3" s="126">
        <f>SUM(C3+E3)</f>
        <v>9</v>
      </c>
    </row>
    <row r="4" spans="1:7" ht="15">
      <c r="A4" s="91"/>
      <c r="B4" s="2"/>
      <c r="C4" s="2"/>
      <c r="D4" s="2"/>
      <c r="E4" s="2"/>
      <c r="F4" s="127"/>
      <c r="G4" s="127"/>
    </row>
    <row r="5" spans="1:7" ht="15">
      <c r="A5" s="1" t="s">
        <v>46</v>
      </c>
      <c r="B5" s="48">
        <v>12</v>
      </c>
      <c r="C5" s="65">
        <v>12</v>
      </c>
      <c r="D5" s="65">
        <v>24</v>
      </c>
      <c r="E5" s="65">
        <v>21.88</v>
      </c>
      <c r="F5" s="128">
        <f>SUM(B5+D5)</f>
        <v>36</v>
      </c>
      <c r="G5" s="128">
        <f>SUM(C5+E5)</f>
        <v>33.879999999999995</v>
      </c>
    </row>
    <row r="6" spans="1:7" ht="15">
      <c r="A6" s="2"/>
      <c r="B6" s="2"/>
      <c r="C6" s="2"/>
      <c r="D6" s="2"/>
      <c r="E6" s="2"/>
      <c r="F6" s="127"/>
      <c r="G6" s="127"/>
    </row>
    <row r="7" spans="1:7" ht="15">
      <c r="A7" s="1" t="s">
        <v>47</v>
      </c>
      <c r="B7" s="48">
        <v>10</v>
      </c>
      <c r="C7" s="65">
        <v>10</v>
      </c>
      <c r="D7" s="65">
        <v>17</v>
      </c>
      <c r="E7" s="65">
        <v>15.25</v>
      </c>
      <c r="F7" s="128">
        <f>SUM(B7+D7)</f>
        <v>27</v>
      </c>
      <c r="G7" s="128">
        <f>SUM(C7+E7)</f>
        <v>25.25</v>
      </c>
    </row>
    <row r="8" spans="1:7" ht="15">
      <c r="A8" s="91"/>
      <c r="B8" s="2"/>
      <c r="C8" s="2"/>
      <c r="D8" s="2"/>
      <c r="E8" s="2"/>
      <c r="F8" s="127"/>
      <c r="G8" s="127"/>
    </row>
    <row r="9" spans="1:7" ht="15">
      <c r="A9" s="1" t="s">
        <v>48</v>
      </c>
      <c r="B9" s="48">
        <v>9</v>
      </c>
      <c r="C9" s="65">
        <v>9</v>
      </c>
      <c r="D9" s="65">
        <v>19</v>
      </c>
      <c r="E9" s="65">
        <v>18.75</v>
      </c>
      <c r="F9" s="128">
        <f>SUM(B9+D9)</f>
        <v>28</v>
      </c>
      <c r="G9" s="128">
        <f>SUM(C9+E9)</f>
        <v>27.75</v>
      </c>
    </row>
    <row r="10" spans="1:7" ht="15">
      <c r="A10" s="2"/>
      <c r="B10" s="2"/>
      <c r="C10" s="2"/>
      <c r="D10" s="2"/>
      <c r="E10" s="2"/>
      <c r="F10" s="127"/>
      <c r="G10" s="127"/>
    </row>
    <row r="11" spans="1:7" ht="15">
      <c r="A11" s="1" t="s">
        <v>49</v>
      </c>
      <c r="B11" s="48">
        <v>11</v>
      </c>
      <c r="C11" s="65">
        <v>8.39</v>
      </c>
      <c r="D11" s="65">
        <v>63</v>
      </c>
      <c r="E11" s="65">
        <v>49.26</v>
      </c>
      <c r="F11" s="128">
        <f>SUM(B11+D11)</f>
        <v>74</v>
      </c>
      <c r="G11" s="128">
        <f>SUM(C11+E11)</f>
        <v>57.65</v>
      </c>
    </row>
    <row r="12" spans="1:7" ht="15">
      <c r="A12" s="2"/>
      <c r="B12" s="2"/>
      <c r="C12" s="2"/>
      <c r="D12" s="2"/>
      <c r="E12" s="2"/>
      <c r="F12" s="127"/>
      <c r="G12" s="127"/>
    </row>
    <row r="13" spans="1:7" ht="15">
      <c r="A13" s="1" t="s">
        <v>50</v>
      </c>
      <c r="B13" s="48">
        <v>0</v>
      </c>
      <c r="C13" s="65">
        <v>0</v>
      </c>
      <c r="D13" s="65">
        <v>5</v>
      </c>
      <c r="E13" s="65">
        <v>4.5</v>
      </c>
      <c r="F13" s="128">
        <f>SUM(B13+D13)</f>
        <v>5</v>
      </c>
      <c r="G13" s="128">
        <f>SUM(C13+E13)</f>
        <v>4.5</v>
      </c>
    </row>
    <row r="14" spans="1:7" ht="15">
      <c r="A14" s="2"/>
      <c r="B14" s="2"/>
      <c r="C14" s="2"/>
      <c r="D14" s="2"/>
      <c r="E14" s="2"/>
      <c r="F14" s="127"/>
      <c r="G14" s="127"/>
    </row>
    <row r="15" spans="1:7" ht="15">
      <c r="A15" s="1" t="s">
        <v>51</v>
      </c>
      <c r="B15" s="48">
        <v>2</v>
      </c>
      <c r="C15" s="65">
        <v>1.5</v>
      </c>
      <c r="D15" s="65">
        <v>3</v>
      </c>
      <c r="E15" s="65">
        <v>2.5</v>
      </c>
      <c r="F15" s="128">
        <f>SUM(B15+D15)</f>
        <v>5</v>
      </c>
      <c r="G15" s="128">
        <f>SUM(C15+E15)</f>
        <v>4</v>
      </c>
    </row>
    <row r="16" spans="1:7" ht="15">
      <c r="A16" s="2"/>
      <c r="B16" s="2"/>
      <c r="C16" s="2"/>
      <c r="D16" s="2"/>
      <c r="E16" s="2"/>
      <c r="F16" s="127"/>
      <c r="G16" s="127"/>
    </row>
    <row r="17" spans="1:7" s="125" customFormat="1" ht="15.75">
      <c r="A17" s="123" t="s">
        <v>52</v>
      </c>
      <c r="B17" s="129">
        <f>SUM(B3:B15)</f>
        <v>47</v>
      </c>
      <c r="C17" s="130">
        <f>SUM(C3:C15)</f>
        <v>43.89</v>
      </c>
      <c r="D17" s="130">
        <f>SUM(D3:D15)</f>
        <v>137</v>
      </c>
      <c r="E17" s="130">
        <f>SUM(E3:E15)</f>
        <v>118.13999999999999</v>
      </c>
      <c r="F17" s="130">
        <f>SUM(B17+D17)</f>
        <v>184</v>
      </c>
      <c r="G17" s="130">
        <f>SUM(C17+E17)</f>
        <v>162.02999999999997</v>
      </c>
    </row>
    <row r="18" spans="1:7" ht="12.75">
      <c r="A18" s="2"/>
      <c r="B18" s="2"/>
      <c r="C18" s="2"/>
      <c r="D18" s="2"/>
      <c r="E18" s="2"/>
      <c r="F18" s="2"/>
      <c r="G18" s="2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9">
      <selection activeCell="A50" sqref="A47:IV50"/>
    </sheetView>
  </sheetViews>
  <sheetFormatPr defaultColWidth="9.140625" defaultRowHeight="12.75"/>
  <cols>
    <col min="1" max="1" width="28.140625" style="0" customWidth="1"/>
    <col min="3" max="3" width="10.421875" style="0" customWidth="1"/>
    <col min="5" max="5" width="10.140625" style="0" customWidth="1"/>
    <col min="6" max="6" width="9.7109375" style="0" customWidth="1"/>
    <col min="7" max="7" width="10.00390625" style="0" customWidth="1"/>
  </cols>
  <sheetData>
    <row r="1" spans="1:6" ht="18">
      <c r="A1" s="15" t="s">
        <v>42</v>
      </c>
      <c r="B1" s="16"/>
      <c r="C1" s="16"/>
      <c r="D1" s="16"/>
      <c r="E1" s="16"/>
      <c r="F1" s="16"/>
    </row>
    <row r="2" spans="1:6" ht="7.5" customHeight="1">
      <c r="A2" s="133"/>
      <c r="B2" s="133"/>
      <c r="C2" s="133"/>
      <c r="D2" s="133"/>
      <c r="E2" s="133"/>
      <c r="F2" s="133"/>
    </row>
    <row r="3" spans="1:3" ht="15.75">
      <c r="A3" s="145" t="s">
        <v>53</v>
      </c>
      <c r="B3" s="146"/>
      <c r="C3" s="147"/>
    </row>
    <row r="4" spans="2:4" ht="12.75" customHeight="1">
      <c r="B4" s="134" t="s">
        <v>23</v>
      </c>
      <c r="C4" s="44" t="s">
        <v>44</v>
      </c>
      <c r="D4" s="120" t="s">
        <v>54</v>
      </c>
    </row>
    <row r="5" spans="1:6" ht="12.75">
      <c r="A5" s="135" t="s">
        <v>2</v>
      </c>
      <c r="B5" s="49">
        <v>30</v>
      </c>
      <c r="C5" s="49">
        <v>27.32</v>
      </c>
      <c r="D5" s="149" t="s">
        <v>55</v>
      </c>
      <c r="E5" s="148"/>
      <c r="F5" s="150"/>
    </row>
    <row r="6" spans="1:6" ht="12.75">
      <c r="A6" s="136" t="s">
        <v>3</v>
      </c>
      <c r="B6" s="49">
        <v>33</v>
      </c>
      <c r="C6" s="49">
        <v>28.68</v>
      </c>
      <c r="D6" s="149" t="s">
        <v>56</v>
      </c>
      <c r="E6" s="148"/>
      <c r="F6" s="150"/>
    </row>
    <row r="7" spans="1:3" ht="12.75">
      <c r="A7" s="136" t="s">
        <v>4</v>
      </c>
      <c r="B7" s="68">
        <f>SUM(B5:B6)</f>
        <v>63</v>
      </c>
      <c r="C7" s="68">
        <f>SUM(C5:C6)</f>
        <v>56</v>
      </c>
    </row>
    <row r="8" spans="1:6" ht="12.75">
      <c r="A8" s="151" t="s">
        <v>57</v>
      </c>
      <c r="B8" s="152"/>
      <c r="C8" s="152"/>
      <c r="D8" s="152"/>
      <c r="E8" s="152"/>
      <c r="F8" s="153"/>
    </row>
    <row r="9" ht="9" customHeight="1"/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3" ht="15.75">
      <c r="A11" s="145" t="s">
        <v>58</v>
      </c>
      <c r="B11" s="146"/>
      <c r="C11" s="147"/>
    </row>
    <row r="12" spans="2:3" ht="12.75">
      <c r="B12" s="134" t="s">
        <v>23</v>
      </c>
      <c r="C12" s="44" t="s">
        <v>44</v>
      </c>
    </row>
    <row r="13" spans="1:3" ht="12.75">
      <c r="A13" s="135" t="s">
        <v>2</v>
      </c>
      <c r="B13" s="49">
        <f>SUM(B26)</f>
        <v>27</v>
      </c>
      <c r="C13" s="49">
        <f>SUM(C26)</f>
        <v>26.17</v>
      </c>
    </row>
    <row r="14" spans="1:6" ht="12.75">
      <c r="A14" s="136" t="s">
        <v>3</v>
      </c>
      <c r="B14" s="49">
        <f>SUM(D26)</f>
        <v>17</v>
      </c>
      <c r="C14" s="49">
        <f>SUM(E26)</f>
        <v>13.8</v>
      </c>
      <c r="D14" s="155" t="s">
        <v>59</v>
      </c>
      <c r="E14" s="154"/>
      <c r="F14" s="156"/>
    </row>
    <row r="15" spans="1:3" ht="12.75">
      <c r="A15" s="137" t="s">
        <v>4</v>
      </c>
      <c r="B15" s="138">
        <f>SUM(B13:B14)</f>
        <v>44</v>
      </c>
      <c r="C15" s="138">
        <f>SUM(C13:C14)</f>
        <v>39.97</v>
      </c>
    </row>
    <row r="16" spans="1:9" ht="12.75">
      <c r="A16" s="157" t="s">
        <v>60</v>
      </c>
      <c r="B16" s="158"/>
      <c r="C16" s="158"/>
      <c r="D16" s="158"/>
      <c r="E16" s="158"/>
      <c r="F16" s="158"/>
      <c r="G16" s="158"/>
      <c r="H16" s="158"/>
      <c r="I16" s="159"/>
    </row>
    <row r="17" ht="13.5" thickBot="1"/>
    <row r="18" spans="1:10" ht="12.75">
      <c r="A18" s="139" t="s">
        <v>22</v>
      </c>
      <c r="B18" s="160" t="s">
        <v>2</v>
      </c>
      <c r="C18" s="161"/>
      <c r="D18" s="162" t="s">
        <v>61</v>
      </c>
      <c r="E18" s="163"/>
      <c r="F18" s="164" t="s">
        <v>41</v>
      </c>
      <c r="G18" s="165"/>
      <c r="I18" s="140"/>
      <c r="J18" s="140"/>
    </row>
    <row r="19" spans="2:8" ht="12.75">
      <c r="B19" s="141" t="s">
        <v>23</v>
      </c>
      <c r="C19" s="22" t="s">
        <v>44</v>
      </c>
      <c r="D19" s="22" t="s">
        <v>23</v>
      </c>
      <c r="E19" s="22" t="s">
        <v>44</v>
      </c>
      <c r="F19" s="22" t="s">
        <v>23</v>
      </c>
      <c r="G19" s="44" t="s">
        <v>44</v>
      </c>
      <c r="H19" s="40"/>
    </row>
    <row r="20" spans="1:7" ht="12.75">
      <c r="A20" s="48" t="s">
        <v>62</v>
      </c>
      <c r="B20" s="65">
        <v>21</v>
      </c>
      <c r="C20" s="65">
        <v>21</v>
      </c>
      <c r="D20" s="65"/>
      <c r="E20" s="65"/>
      <c r="F20" s="65">
        <f aca="true" t="shared" si="0" ref="F20:G26">SUM(B20+D20)</f>
        <v>21</v>
      </c>
      <c r="G20" s="49">
        <f t="shared" si="0"/>
        <v>21</v>
      </c>
    </row>
    <row r="21" spans="1:7" ht="12.75">
      <c r="A21" s="46" t="s">
        <v>63</v>
      </c>
      <c r="B21" s="49">
        <v>1</v>
      </c>
      <c r="C21" s="49">
        <v>1</v>
      </c>
      <c r="D21" s="49">
        <v>2</v>
      </c>
      <c r="E21" s="49">
        <v>1.5</v>
      </c>
      <c r="F21" s="49">
        <f t="shared" si="0"/>
        <v>3</v>
      </c>
      <c r="G21" s="49">
        <f t="shared" si="0"/>
        <v>2.5</v>
      </c>
    </row>
    <row r="22" spans="1:7" ht="12.75">
      <c r="A22" s="46" t="s">
        <v>64</v>
      </c>
      <c r="B22" s="49"/>
      <c r="C22" s="49"/>
      <c r="D22" s="49">
        <v>6</v>
      </c>
      <c r="E22" s="49">
        <v>5.5</v>
      </c>
      <c r="F22" s="49">
        <f t="shared" si="0"/>
        <v>6</v>
      </c>
      <c r="G22" s="49">
        <f t="shared" si="0"/>
        <v>5.5</v>
      </c>
    </row>
    <row r="23" spans="1:7" ht="12.75">
      <c r="A23" s="46" t="s">
        <v>65</v>
      </c>
      <c r="B23" s="49">
        <v>3</v>
      </c>
      <c r="C23" s="49">
        <v>3</v>
      </c>
      <c r="D23" s="49">
        <v>2</v>
      </c>
      <c r="E23" s="49">
        <v>1.5</v>
      </c>
      <c r="F23" s="49">
        <f t="shared" si="0"/>
        <v>5</v>
      </c>
      <c r="G23" s="49">
        <f t="shared" si="0"/>
        <v>4.5</v>
      </c>
    </row>
    <row r="24" spans="1:7" ht="12.75">
      <c r="A24" s="46" t="s">
        <v>49</v>
      </c>
      <c r="B24" s="49">
        <v>1</v>
      </c>
      <c r="C24" s="49">
        <v>1</v>
      </c>
      <c r="D24" s="49">
        <v>6</v>
      </c>
      <c r="E24" s="49">
        <v>4.8</v>
      </c>
      <c r="F24" s="49">
        <f t="shared" si="0"/>
        <v>7</v>
      </c>
      <c r="G24" s="49">
        <f t="shared" si="0"/>
        <v>5.8</v>
      </c>
    </row>
    <row r="25" spans="1:7" ht="12.75">
      <c r="A25" s="46" t="s">
        <v>66</v>
      </c>
      <c r="B25" s="49">
        <v>1</v>
      </c>
      <c r="C25" s="49">
        <v>0.17</v>
      </c>
      <c r="D25" s="49">
        <v>1</v>
      </c>
      <c r="E25" s="49">
        <v>0.5</v>
      </c>
      <c r="F25" s="49">
        <f t="shared" si="0"/>
        <v>2</v>
      </c>
      <c r="G25" s="49">
        <f t="shared" si="0"/>
        <v>0.67</v>
      </c>
    </row>
    <row r="26" spans="1:7" ht="12.75">
      <c r="A26" s="75" t="s">
        <v>4</v>
      </c>
      <c r="B26" s="68">
        <f>SUM(B20:B25)</f>
        <v>27</v>
      </c>
      <c r="C26" s="68">
        <f>SUM(C20:C25)</f>
        <v>26.17</v>
      </c>
      <c r="D26" s="68">
        <f>SUM(D20:D25)</f>
        <v>17</v>
      </c>
      <c r="E26" s="68">
        <f>SUM(E20:E25)</f>
        <v>13.8</v>
      </c>
      <c r="F26" s="68">
        <f t="shared" si="0"/>
        <v>44</v>
      </c>
      <c r="G26" s="68">
        <f t="shared" si="0"/>
        <v>39.97</v>
      </c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3" ht="15.75">
      <c r="A29" s="145" t="s">
        <v>67</v>
      </c>
      <c r="B29" s="146"/>
      <c r="C29" s="147"/>
    </row>
    <row r="30" spans="2:3" ht="12.75">
      <c r="B30" s="134" t="s">
        <v>23</v>
      </c>
      <c r="C30" s="44" t="s">
        <v>44</v>
      </c>
    </row>
    <row r="31" spans="1:3" ht="12.75">
      <c r="A31" s="135" t="s">
        <v>2</v>
      </c>
      <c r="B31" s="49">
        <v>34</v>
      </c>
      <c r="C31" s="49">
        <v>34</v>
      </c>
    </row>
    <row r="32" spans="1:3" ht="12.75">
      <c r="A32" s="136" t="s">
        <v>3</v>
      </c>
      <c r="B32" s="49">
        <v>9</v>
      </c>
      <c r="C32" s="49">
        <v>7.45</v>
      </c>
    </row>
    <row r="33" spans="1:3" ht="12.75">
      <c r="A33" s="136" t="s">
        <v>4</v>
      </c>
      <c r="B33" s="68">
        <f>SUM(B31:B32)</f>
        <v>43</v>
      </c>
      <c r="C33" s="68">
        <f>SUM(C31:C32)</f>
        <v>41.45</v>
      </c>
    </row>
    <row r="34" spans="1:3" ht="12.75">
      <c r="A34" s="142"/>
      <c r="B34" s="1"/>
      <c r="C34" s="1"/>
    </row>
    <row r="35" spans="1:3" ht="12.75">
      <c r="A35" s="143" t="s">
        <v>68</v>
      </c>
      <c r="B35" s="144" t="s">
        <v>23</v>
      </c>
      <c r="C35" s="1"/>
    </row>
    <row r="36" spans="1:2" ht="12.75">
      <c r="A36" s="135" t="s">
        <v>2</v>
      </c>
      <c r="B36" s="68">
        <v>7</v>
      </c>
    </row>
    <row r="37" spans="1:3" ht="12.75">
      <c r="A37" s="136" t="s">
        <v>3</v>
      </c>
      <c r="B37" s="68">
        <v>49</v>
      </c>
      <c r="C37" s="1"/>
    </row>
    <row r="38" spans="1:3" ht="12.75">
      <c r="A38" s="136" t="s">
        <v>4</v>
      </c>
      <c r="B38" s="68">
        <f>SUM(B36:B37)</f>
        <v>56</v>
      </c>
      <c r="C38" s="1"/>
    </row>
    <row r="40" spans="1:3" ht="12.75">
      <c r="A40" s="166" t="s">
        <v>69</v>
      </c>
      <c r="B40" s="167"/>
      <c r="C40" s="168"/>
    </row>
    <row r="41" spans="1:3" ht="12.75">
      <c r="A41" s="169"/>
      <c r="B41" s="170"/>
      <c r="C41" s="171"/>
    </row>
    <row r="42" spans="1:3" ht="12.75">
      <c r="A42" s="172"/>
      <c r="B42" s="173"/>
      <c r="C42" s="174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</sheetData>
  <sheetProtection/>
  <mergeCells count="13">
    <mergeCell ref="A40:C42"/>
    <mergeCell ref="D14:F14"/>
    <mergeCell ref="A16:I16"/>
    <mergeCell ref="B18:C18"/>
    <mergeCell ref="D18:E18"/>
    <mergeCell ref="F18:G18"/>
    <mergeCell ref="A29:C29"/>
    <mergeCell ref="A1:F1"/>
    <mergeCell ref="A3:C3"/>
    <mergeCell ref="D5:F5"/>
    <mergeCell ref="D6:F6"/>
    <mergeCell ref="A8:F8"/>
    <mergeCell ref="A11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Iceland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appadm</dc:creator>
  <cp:keywords/>
  <dc:description/>
  <cp:lastModifiedBy>sverrirg</cp:lastModifiedBy>
  <dcterms:created xsi:type="dcterms:W3CDTF">2005-01-31T11:03:51Z</dcterms:created>
  <dcterms:modified xsi:type="dcterms:W3CDTF">2011-02-23T09:13:21Z</dcterms:modified>
  <cp:category/>
  <cp:version/>
  <cp:contentType/>
  <cp:contentStatus/>
</cp:coreProperties>
</file>