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Staðtölur HÍ/2023/"/>
    </mc:Choice>
  </mc:AlternateContent>
  <xr:revisionPtr revIDLastSave="10" documentId="8_{4998E126-1965-4AC8-B8D6-E5A725A78A8B}" xr6:coauthVersionLast="47" xr6:coauthVersionMax="47" xr10:uidLastSave="{EFCB2B4B-C089-4C44-9ED3-48A5E7914A6B}"/>
  <bookViews>
    <workbookView xWindow="-28470" yWindow="0" windowWidth="23235" windowHeight="15195" xr2:uid="{B1F52E32-28D0-40D3-A9FE-3CBF77B546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5" i="1"/>
  <c r="K16" i="1"/>
  <c r="K18" i="1"/>
  <c r="K17" i="1"/>
  <c r="K19" i="1"/>
  <c r="K20" i="1"/>
  <c r="K14" i="1"/>
  <c r="K21" i="1"/>
  <c r="K22" i="1"/>
  <c r="K23" i="1"/>
  <c r="K24" i="1"/>
  <c r="K25" i="1"/>
  <c r="K26" i="1"/>
  <c r="K27" i="1"/>
  <c r="K29" i="1"/>
  <c r="K30" i="1"/>
  <c r="K31" i="1"/>
  <c r="K32" i="1"/>
  <c r="K28" i="1"/>
  <c r="K44" i="1"/>
  <c r="K43" i="1"/>
  <c r="K45" i="1"/>
  <c r="K33" i="1"/>
  <c r="K40" i="1"/>
  <c r="K34" i="1"/>
  <c r="K35" i="1"/>
  <c r="K36" i="1"/>
  <c r="K37" i="1"/>
  <c r="K38" i="1"/>
  <c r="K39" i="1"/>
  <c r="K42" i="1"/>
  <c r="K41" i="1"/>
  <c r="K47" i="1"/>
  <c r="K6" i="1"/>
  <c r="F6" i="1"/>
  <c r="G7" i="1"/>
  <c r="G8" i="1"/>
  <c r="G9" i="1"/>
  <c r="G10" i="1"/>
  <c r="G11" i="1"/>
  <c r="G12" i="1"/>
  <c r="G13" i="1"/>
  <c r="G15" i="1"/>
  <c r="G16" i="1"/>
  <c r="G18" i="1"/>
  <c r="G17" i="1"/>
  <c r="G19" i="1"/>
  <c r="G20" i="1"/>
  <c r="G14" i="1"/>
  <c r="G21" i="1"/>
  <c r="G22" i="1"/>
  <c r="G23" i="1"/>
  <c r="G24" i="1"/>
  <c r="G25" i="1"/>
  <c r="G26" i="1"/>
  <c r="G27" i="1"/>
  <c r="G29" i="1"/>
  <c r="G30" i="1"/>
  <c r="G31" i="1"/>
  <c r="G32" i="1"/>
  <c r="G28" i="1"/>
  <c r="G44" i="1"/>
  <c r="G43" i="1"/>
  <c r="G45" i="1"/>
  <c r="G33" i="1"/>
  <c r="G40" i="1"/>
  <c r="G34" i="1"/>
  <c r="G35" i="1"/>
  <c r="G36" i="1"/>
  <c r="G37" i="1"/>
  <c r="G38" i="1"/>
  <c r="G39" i="1"/>
  <c r="G42" i="1"/>
  <c r="G41" i="1"/>
  <c r="G47" i="1"/>
  <c r="G6" i="1"/>
  <c r="I6" i="1"/>
  <c r="J6" i="1"/>
  <c r="J7" i="1"/>
  <c r="J8" i="1"/>
  <c r="J9" i="1"/>
  <c r="J10" i="1"/>
  <c r="J11" i="1"/>
  <c r="J12" i="1"/>
  <c r="J13" i="1"/>
  <c r="J15" i="1"/>
  <c r="J16" i="1"/>
  <c r="J18" i="1"/>
  <c r="J17" i="1"/>
  <c r="J19" i="1"/>
  <c r="J20" i="1"/>
  <c r="J14" i="1"/>
  <c r="J21" i="1"/>
  <c r="J22" i="1"/>
  <c r="J23" i="1"/>
  <c r="J24" i="1"/>
  <c r="J25" i="1"/>
  <c r="J26" i="1"/>
  <c r="J27" i="1"/>
  <c r="J29" i="1"/>
  <c r="J30" i="1"/>
  <c r="J31" i="1"/>
  <c r="J32" i="1"/>
  <c r="J28" i="1"/>
  <c r="J44" i="1"/>
  <c r="J43" i="1"/>
  <c r="J45" i="1"/>
  <c r="J33" i="1"/>
  <c r="J40" i="1"/>
  <c r="J34" i="1"/>
  <c r="J35" i="1"/>
  <c r="J36" i="1"/>
  <c r="J37" i="1"/>
  <c r="J38" i="1"/>
  <c r="J39" i="1"/>
  <c r="J42" i="1"/>
  <c r="J41" i="1"/>
  <c r="J47" i="1"/>
  <c r="I7" i="1"/>
  <c r="I8" i="1"/>
  <c r="I9" i="1"/>
  <c r="I10" i="1"/>
  <c r="I11" i="1"/>
  <c r="I12" i="1"/>
  <c r="I13" i="1"/>
  <c r="I15" i="1"/>
  <c r="I16" i="1"/>
  <c r="I18" i="1"/>
  <c r="I17" i="1"/>
  <c r="I19" i="1"/>
  <c r="I20" i="1"/>
  <c r="I14" i="1"/>
  <c r="I21" i="1"/>
  <c r="I22" i="1"/>
  <c r="I23" i="1"/>
  <c r="I24" i="1"/>
  <c r="I25" i="1"/>
  <c r="I26" i="1"/>
  <c r="I27" i="1"/>
  <c r="I29" i="1"/>
  <c r="I30" i="1"/>
  <c r="I31" i="1"/>
  <c r="I32" i="1"/>
  <c r="I28" i="1"/>
  <c r="I44" i="1"/>
  <c r="I43" i="1"/>
  <c r="I45" i="1"/>
  <c r="I33" i="1"/>
  <c r="I40" i="1"/>
  <c r="I34" i="1"/>
  <c r="I35" i="1"/>
  <c r="I36" i="1"/>
  <c r="I37" i="1"/>
  <c r="I38" i="1"/>
  <c r="I39" i="1"/>
  <c r="I42" i="1"/>
  <c r="I41" i="1"/>
  <c r="I47" i="1"/>
  <c r="F7" i="1"/>
  <c r="F8" i="1"/>
  <c r="F9" i="1"/>
  <c r="F10" i="1"/>
  <c r="F11" i="1"/>
  <c r="F12" i="1"/>
  <c r="F13" i="1"/>
  <c r="F15" i="1"/>
  <c r="F16" i="1"/>
  <c r="F18" i="1"/>
  <c r="F17" i="1"/>
  <c r="F19" i="1"/>
  <c r="F20" i="1"/>
  <c r="F14" i="1"/>
  <c r="F21" i="1"/>
  <c r="F22" i="1"/>
  <c r="F23" i="1"/>
  <c r="F24" i="1"/>
  <c r="F25" i="1"/>
  <c r="F26" i="1"/>
  <c r="F27" i="1"/>
  <c r="F29" i="1"/>
  <c r="F30" i="1"/>
  <c r="F31" i="1"/>
  <c r="F32" i="1"/>
  <c r="F28" i="1"/>
  <c r="F44" i="1"/>
  <c r="F43" i="1"/>
  <c r="F45" i="1"/>
  <c r="F33" i="1"/>
  <c r="F40" i="1"/>
  <c r="F34" i="1"/>
  <c r="F35" i="1"/>
  <c r="F36" i="1"/>
  <c r="F37" i="1"/>
  <c r="F38" i="1"/>
  <c r="F39" i="1"/>
  <c r="F42" i="1"/>
  <c r="F41" i="1"/>
  <c r="F47" i="1"/>
</calcChain>
</file>

<file path=xl/sharedStrings.xml><?xml version="1.0" encoding="utf-8"?>
<sst xmlns="http://schemas.openxmlformats.org/spreadsheetml/2006/main" count="53" uniqueCount="51">
  <si>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</si>
  <si>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</si>
  <si>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</si>
  <si>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</si>
  <si>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</si>
  <si>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</si>
  <si>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</si>
  <si>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</si>
  <si>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Hjúkrunar- og ljósmóðurfræðideild</t>
  </si>
  <si>
    <t>Lyfjafræðideild</t>
  </si>
  <si>
    <t>Lýðheilsufræði</t>
  </si>
  <si>
    <t>Læknadeild</t>
  </si>
  <si>
    <t>Matvæla- og næringarfræðideild</t>
  </si>
  <si>
    <t>Sálfræðideild</t>
  </si>
  <si>
    <t>Tannlæknadeild</t>
  </si>
  <si>
    <t>Hugvísindasvið</t>
  </si>
  <si>
    <t>Deild heimspeki, sagnfræði og fornleifafræði</t>
  </si>
  <si>
    <t>Guðfræði- og trúarbragðafræðideild</t>
  </si>
  <si>
    <t>Íslensku- og menningardeild</t>
  </si>
  <si>
    <t>Mála- og menningardeild</t>
  </si>
  <si>
    <t>Menntavísindasvið</t>
  </si>
  <si>
    <t>Deild faggreinakennslu</t>
  </si>
  <si>
    <t>Deild heilsueflingar, íþrótta og tómastunda</t>
  </si>
  <si>
    <t>Deild kennslu- og menntunarfræði</t>
  </si>
  <si>
    <t>Deild menntunar og margbreytileika</t>
  </si>
  <si>
    <t>Eðlis- efna og stærðfræðistofa</t>
  </si>
  <si>
    <t>Jarðvísindastofnun</t>
  </si>
  <si>
    <t>Stofnun Árna Magnússonar í íslenskum fræðum</t>
  </si>
  <si>
    <t>Stofnun Rannsóknasetra Háskóla Íslands</t>
  </si>
  <si>
    <t>Tilraunastöð Háskóla Íslands í meinafræði að Keldum</t>
  </si>
  <si>
    <t>Verkfræði- og náttúruvísindasvið</t>
  </si>
  <si>
    <t>Iðnaðar-, véla- og tölvunarfræðideild</t>
  </si>
  <si>
    <t>Jarðvísindadeild</t>
  </si>
  <si>
    <t>Líf- og umhverfisvísindadeild</t>
  </si>
  <si>
    <t>Rafmagns- og tölvuverkfræðideild</t>
  </si>
  <si>
    <t>Raunvísindadeild</t>
  </si>
  <si>
    <t>Umhverfis- og auðlindafræði</t>
  </si>
  <si>
    <t>Umhverfis- og byggingarverkfræðideild</t>
  </si>
  <si>
    <t>Fræðasvið/Deild</t>
  </si>
  <si>
    <t>Fj. starfsmanna</t>
  </si>
  <si>
    <t>Fj. Starfsígilda</t>
  </si>
  <si>
    <t>Fjöldi aflstiga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</si>
  <si>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</si>
  <si>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</si>
  <si>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</si>
  <si>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</si>
  <si>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Hlutfall aflstiga af rannsókna-stigum</t>
  </si>
  <si>
    <t>HÁSKÓLI ÍSLANDS SAMTALS:</t>
  </si>
  <si>
    <t>Fjöldi Rannsóknastiga</t>
  </si>
  <si>
    <t>Fj. sem skilar</t>
  </si>
  <si>
    <t>Rannsóknastig Háskóla Íslands árið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</si>
</sst>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"/>
    <numFmt numFmtId="169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4" fillId="0" borderId="0" xfId="3" applyFont="1"/>
    <xf numFmtId="0" fontId="1" fillId="0" borderId="0" xfId="4"/>
    <xf numFmtId="0" fontId="5" fillId="0" borderId="1" xfId="4" applyFont="1" applyBorder="1"/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168" fontId="2" fillId="0" borderId="4" xfId="4" applyNumberFormat="1" applyFont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 vertical="center" wrapText="1"/>
    </xf>
    <xf numFmtId="0" fontId="6" fillId="3" borderId="3" xfId="5" applyFont="1" applyFill="1" applyBorder="1" applyAlignment="1">
      <alignment horizontal="center" vertical="center" wrapText="1"/>
    </xf>
    <xf numFmtId="0" fontId="6" fillId="4" borderId="5" xfId="5" applyFont="1" applyFill="1" applyBorder="1" applyAlignment="1">
      <alignment horizontal="center" vertical="center" wrapText="1"/>
    </xf>
    <xf numFmtId="0" fontId="2" fillId="5" borderId="2" xfId="4" applyFont="1" applyFill="1" applyBorder="1" applyAlignment="1">
      <alignment horizontal="center" vertical="center" wrapText="1"/>
    </xf>
    <xf numFmtId="0" fontId="6" fillId="6" borderId="3" xfId="5" applyFont="1" applyFill="1" applyBorder="1" applyAlignment="1">
      <alignment horizontal="center" vertical="center" wrapText="1"/>
    </xf>
    <xf numFmtId="0" fontId="6" fillId="7" borderId="5" xfId="5" applyFont="1" applyFill="1" applyBorder="1" applyAlignment="1">
      <alignment horizontal="center" vertical="center" wrapText="1"/>
    </xf>
    <xf numFmtId="0" fontId="6" fillId="0" borderId="6" xfId="5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3" xfId="0" applyFont="1" applyBorder="1"/>
    <xf numFmtId="168" fontId="2" fillId="6" borderId="3" xfId="0" applyNumberFormat="1" applyFont="1" applyFill="1" applyBorder="1"/>
    <xf numFmtId="168" fontId="2" fillId="7" borderId="5" xfId="0" applyNumberFormat="1" applyFont="1" applyFill="1" applyBorder="1"/>
    <xf numFmtId="0" fontId="2" fillId="0" borderId="1" xfId="0" applyFont="1" applyBorder="1" applyAlignment="1">
      <alignment horizontal="left"/>
    </xf>
    <xf numFmtId="3" fontId="2" fillId="0" borderId="5" xfId="0" applyNumberFormat="1" applyFont="1" applyBorder="1"/>
    <xf numFmtId="3" fontId="2" fillId="2" borderId="2" xfId="0" applyNumberFormat="1" applyFont="1" applyFill="1" applyBorder="1"/>
    <xf numFmtId="3" fontId="5" fillId="2" borderId="2" xfId="0" applyNumberFormat="1" applyFont="1" applyFill="1" applyBorder="1"/>
    <xf numFmtId="3" fontId="5" fillId="5" borderId="2" xfId="0" applyNumberFormat="1" applyFont="1" applyFill="1" applyBorder="1"/>
    <xf numFmtId="168" fontId="5" fillId="6" borderId="3" xfId="0" applyNumberFormat="1" applyFont="1" applyFill="1" applyBorder="1"/>
    <xf numFmtId="168" fontId="5" fillId="7" borderId="5" xfId="0" applyNumberFormat="1" applyFont="1" applyFill="1" applyBorder="1"/>
    <xf numFmtId="0" fontId="7" fillId="0" borderId="9" xfId="0" applyFont="1" applyBorder="1"/>
    <xf numFmtId="0" fontId="7" fillId="0" borderId="10" xfId="0" applyFont="1" applyBorder="1"/>
    <xf numFmtId="3" fontId="7" fillId="0" borderId="11" xfId="0" applyNumberFormat="1" applyFont="1" applyBorder="1"/>
    <xf numFmtId="3" fontId="7" fillId="2" borderId="9" xfId="0" applyNumberFormat="1" applyFont="1" applyFill="1" applyBorder="1"/>
    <xf numFmtId="3" fontId="7" fillId="5" borderId="9" xfId="0" applyNumberFormat="1" applyFont="1" applyFill="1" applyBorder="1"/>
    <xf numFmtId="168" fontId="7" fillId="6" borderId="10" xfId="0" applyNumberFormat="1" applyFont="1" applyFill="1" applyBorder="1"/>
    <xf numFmtId="168" fontId="7" fillId="7" borderId="11" xfId="0" applyNumberFormat="1" applyFont="1" applyFill="1" applyBorder="1"/>
    <xf numFmtId="0" fontId="7" fillId="0" borderId="12" xfId="0" applyFont="1" applyBorder="1"/>
    <xf numFmtId="0" fontId="7" fillId="0" borderId="13" xfId="0" applyFont="1" applyBorder="1"/>
    <xf numFmtId="3" fontId="7" fillId="0" borderId="14" xfId="0" applyNumberFormat="1" applyFont="1" applyBorder="1"/>
    <xf numFmtId="3" fontId="7" fillId="2" borderId="12" xfId="0" applyNumberFormat="1" applyFont="1" applyFill="1" applyBorder="1"/>
    <xf numFmtId="3" fontId="7" fillId="5" borderId="12" xfId="0" applyNumberFormat="1" applyFont="1" applyFill="1" applyBorder="1"/>
    <xf numFmtId="168" fontId="7" fillId="6" borderId="13" xfId="0" applyNumberFormat="1" applyFont="1" applyFill="1" applyBorder="1"/>
    <xf numFmtId="168" fontId="7" fillId="7" borderId="14" xfId="0" applyNumberFormat="1" applyFont="1" applyFill="1" applyBorder="1"/>
    <xf numFmtId="3" fontId="2" fillId="5" borderId="2" xfId="0" applyNumberFormat="1" applyFont="1" applyFill="1" applyBorder="1"/>
    <xf numFmtId="0" fontId="2" fillId="0" borderId="0" xfId="4" applyFont="1" applyBorder="1" applyAlignment="1">
      <alignment horizontal="center" vertical="center" wrapText="1"/>
    </xf>
    <xf numFmtId="168" fontId="2" fillId="0" borderId="0" xfId="4" applyNumberFormat="1" applyFont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1" xfId="0" applyFont="1" applyBorder="1"/>
    <xf numFmtId="9" fontId="5" fillId="0" borderId="6" xfId="1" applyFont="1" applyFill="1" applyBorder="1"/>
    <xf numFmtId="0" fontId="5" fillId="0" borderId="7" xfId="4" applyFont="1" applyBorder="1"/>
    <xf numFmtId="0" fontId="6" fillId="0" borderId="8" xfId="5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indent="1"/>
    </xf>
    <xf numFmtId="0" fontId="7" fillId="0" borderId="7" xfId="0" applyFont="1" applyBorder="1" applyAlignment="1">
      <alignment horizontal="left" indent="2"/>
    </xf>
    <xf numFmtId="169" fontId="7" fillId="3" borderId="13" xfId="0" applyNumberFormat="1" applyFont="1" applyFill="1" applyBorder="1"/>
    <xf numFmtId="169" fontId="7" fillId="3" borderId="10" xfId="0" applyNumberFormat="1" applyFont="1" applyFill="1" applyBorder="1"/>
    <xf numFmtId="169" fontId="2" fillId="3" borderId="3" xfId="0" applyNumberFormat="1" applyFont="1" applyFill="1" applyBorder="1"/>
    <xf numFmtId="0" fontId="7" fillId="0" borderId="19" xfId="0" applyFont="1" applyBorder="1"/>
    <xf numFmtId="169" fontId="7" fillId="3" borderId="19" xfId="0" applyNumberFormat="1" applyFont="1" applyFill="1" applyBorder="1"/>
    <xf numFmtId="168" fontId="7" fillId="6" borderId="19" xfId="0" applyNumberFormat="1" applyFont="1" applyFill="1" applyBorder="1"/>
    <xf numFmtId="0" fontId="5" fillId="0" borderId="3" xfId="0" applyFont="1" applyFill="1" applyBorder="1"/>
    <xf numFmtId="0" fontId="7" fillId="0" borderId="20" xfId="0" applyFont="1" applyBorder="1"/>
    <xf numFmtId="3" fontId="7" fillId="0" borderId="21" xfId="0" applyNumberFormat="1" applyFont="1" applyBorder="1"/>
    <xf numFmtId="3" fontId="7" fillId="2" borderId="20" xfId="0" applyNumberFormat="1" applyFont="1" applyFill="1" applyBorder="1"/>
    <xf numFmtId="3" fontId="7" fillId="5" borderId="20" xfId="0" applyNumberFormat="1" applyFont="1" applyFill="1" applyBorder="1"/>
    <xf numFmtId="168" fontId="7" fillId="7" borderId="21" xfId="0" applyNumberFormat="1" applyFont="1" applyFill="1" applyBorder="1"/>
    <xf numFmtId="9" fontId="2" fillId="0" borderId="15" xfId="1" applyFont="1" applyBorder="1"/>
    <xf numFmtId="9" fontId="7" fillId="0" borderId="22" xfId="1" applyFont="1" applyBorder="1"/>
    <xf numFmtId="9" fontId="7" fillId="0" borderId="23" xfId="1" applyFont="1" applyBorder="1"/>
    <xf numFmtId="9" fontId="7" fillId="0" borderId="24" xfId="1" applyFont="1" applyBorder="1"/>
    <xf numFmtId="169" fontId="5" fillId="3" borderId="3" xfId="0" applyNumberFormat="1" applyFont="1" applyFill="1" applyBorder="1"/>
    <xf numFmtId="169" fontId="6" fillId="4" borderId="5" xfId="0" applyNumberFormat="1" applyFont="1" applyFill="1" applyBorder="1"/>
    <xf numFmtId="169" fontId="8" fillId="4" borderId="11" xfId="0" applyNumberFormat="1" applyFont="1" applyFill="1" applyBorder="1"/>
    <xf numFmtId="169" fontId="8" fillId="4" borderId="14" xfId="0" applyNumberFormat="1" applyFont="1" applyFill="1" applyBorder="1"/>
    <xf numFmtId="169" fontId="8" fillId="4" borderId="21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3" fontId="2" fillId="0" borderId="18" xfId="0" applyNumberFormat="1" applyFont="1" applyBorder="1"/>
    <xf numFmtId="3" fontId="2" fillId="2" borderId="16" xfId="0" applyNumberFormat="1" applyFont="1" applyFill="1" applyBorder="1"/>
    <xf numFmtId="169" fontId="2" fillId="3" borderId="17" xfId="0" applyNumberFormat="1" applyFont="1" applyFill="1" applyBorder="1"/>
    <xf numFmtId="169" fontId="6" fillId="4" borderId="18" xfId="0" applyNumberFormat="1" applyFont="1" applyFill="1" applyBorder="1"/>
    <xf numFmtId="3" fontId="2" fillId="5" borderId="16" xfId="0" applyNumberFormat="1" applyFont="1" applyFill="1" applyBorder="1"/>
    <xf numFmtId="168" fontId="2" fillId="6" borderId="17" xfId="0" applyNumberFormat="1" applyFont="1" applyFill="1" applyBorder="1"/>
    <xf numFmtId="168" fontId="2" fillId="7" borderId="18" xfId="0" applyNumberFormat="1" applyFont="1" applyFill="1" applyBorder="1"/>
    <xf numFmtId="9" fontId="2" fillId="0" borderId="25" xfId="1" applyFont="1" applyBorder="1"/>
    <xf numFmtId="3" fontId="5" fillId="0" borderId="4" xfId="0" applyNumberFormat="1" applyFont="1" applyFill="1" applyBorder="1"/>
    <xf numFmtId="169" fontId="5" fillId="4" borderId="5" xfId="0" applyNumberFormat="1" applyFont="1" applyFill="1" applyBorder="1"/>
  </cellXfs>
  <cellStyles count="6">
    <cellStyle name="Normal" xfId="0" builtinId="0"/>
    <cellStyle name="Normal 10" xfId="3" xr:uid="{4A190921-1CBC-46BC-96C0-77395752D557}"/>
    <cellStyle name="Normal 2" xfId="4" xr:uid="{69E69FF4-5952-44EC-8035-DD7858E2B00E}"/>
    <cellStyle name="Normal 2 10 2" xfId="5" xr:uid="{1A6266B3-935E-44F4-83D0-21F88F7330F1}"/>
    <cellStyle name="Percent" xfId="1" builtinId="5"/>
    <cellStyle name="Percent 2" xfId="2" xr:uid="{635C63B2-F1F7-4497-9279-E8636F0FCD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3359E-3871-4EED-8797-7DFDA9F89DE3}">
  <dimension ref="A1:K47"/>
  <sheetViews>
    <sheetView tabSelected="1" topLeftCell="A21" zoomScale="106" zoomScaleNormal="106" workbookViewId="0">
      <selection activeCell="K49" sqref="K49"/>
    </sheetView>
  </sheetViews>
  <sheetFormatPr defaultRowHeight="14.5" x14ac:dyDescent="0.35"/>
  <cols>
    <col min="1" max="1" width="43.90625" customWidth="1"/>
    <col min="2" max="2" width="10.7265625" customWidth="1"/>
    <col min="3" max="3" width="7.7265625" style="3" customWidth="1"/>
    <col min="4" max="4" width="9.81640625" style="1" customWidth="1"/>
    <col min="5" max="5" width="13.36328125" customWidth="1"/>
    <col min="6" max="6" width="13.7265625" customWidth="1"/>
    <col min="7" max="7" width="13" style="2" customWidth="1"/>
    <col min="9" max="9" width="11.1796875" customWidth="1"/>
    <col min="10" max="10" width="10.90625" customWidth="1"/>
    <col min="11" max="11" width="10.08984375" customWidth="1"/>
  </cols>
  <sheetData>
    <row r="1" spans="1:11" s="5" customFormat="1" ht="23.5" x14ac:dyDescent="0.55000000000000004">
      <c r="A1" s="6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5" customFormat="1" x14ac:dyDescent="0.35"/>
    <row r="3" spans="1:11" ht="15" thickBot="1" x14ac:dyDescent="0.4"/>
    <row r="4" spans="1:11" ht="52.5" thickBot="1" x14ac:dyDescent="0.4">
      <c r="A4" s="8" t="s">
        <v>38</v>
      </c>
      <c r="B4" s="9" t="s">
        <v>39</v>
      </c>
      <c r="C4" s="10" t="s">
        <v>49</v>
      </c>
      <c r="D4" s="11" t="s">
        <v>40</v>
      </c>
      <c r="E4" s="12" t="s">
        <v>48</v>
      </c>
      <c r="F4" s="13" t="s">
        <v>42</v>
      </c>
      <c r="G4" s="14" t="s">
        <v>43</v>
      </c>
      <c r="H4" s="15" t="s">
        <v>41</v>
      </c>
      <c r="I4" s="16" t="s">
        <v>44</v>
      </c>
      <c r="J4" s="17" t="s">
        <v>45</v>
      </c>
      <c r="K4" s="18" t="s">
        <v>46</v>
      </c>
    </row>
    <row r="5" spans="1:11" s="5" customFormat="1" ht="16" thickBot="1" x14ac:dyDescent="0.4">
      <c r="A5" s="53"/>
      <c r="B5" s="47"/>
      <c r="C5" s="47"/>
      <c r="D5" s="48"/>
      <c r="E5" s="49"/>
      <c r="F5" s="50"/>
      <c r="G5" s="50"/>
      <c r="H5" s="49"/>
      <c r="I5" s="50"/>
      <c r="J5" s="50"/>
      <c r="K5" s="54"/>
    </row>
    <row r="6" spans="1:11" ht="15" thickBot="1" x14ac:dyDescent="0.4">
      <c r="A6" s="25" t="s">
        <v>0</v>
      </c>
      <c r="B6" s="21">
        <v>162</v>
      </c>
      <c r="C6" s="22">
        <v>147</v>
      </c>
      <c r="D6" s="26">
        <v>135.10532499999999</v>
      </c>
      <c r="E6" s="27">
        <v>5053.4641494883854</v>
      </c>
      <c r="F6" s="59">
        <f>SUM(E6/B6)</f>
        <v>31.194223144990033</v>
      </c>
      <c r="G6" s="74">
        <f>SUM(E6/D6)</f>
        <v>37.403885816405726</v>
      </c>
      <c r="H6" s="46">
        <v>3516.460884445934</v>
      </c>
      <c r="I6" s="23">
        <f>SUM(H6/B6)</f>
        <v>21.706548669419345</v>
      </c>
      <c r="J6" s="24">
        <f>SUM(H6/D6)</f>
        <v>26.027552092753815</v>
      </c>
      <c r="K6" s="69">
        <f>SUM(H6/E6)</f>
        <v>0.6958515545820072</v>
      </c>
    </row>
    <row r="7" spans="1:11" x14ac:dyDescent="0.35">
      <c r="A7" s="55" t="s">
        <v>1</v>
      </c>
      <c r="B7" s="32">
        <v>45</v>
      </c>
      <c r="C7" s="33">
        <v>42</v>
      </c>
      <c r="D7" s="34">
        <v>38.266991666666662</v>
      </c>
      <c r="E7" s="35">
        <v>1526.381139984047</v>
      </c>
      <c r="F7" s="58">
        <f t="shared" ref="F7:F46" si="0">SUM(E7/B7)</f>
        <v>33.919580888534377</v>
      </c>
      <c r="G7" s="75">
        <f t="shared" ref="G7:G46" si="1">SUM(E7/D7)</f>
        <v>39.887670117367392</v>
      </c>
      <c r="H7" s="36">
        <v>951.55852093642795</v>
      </c>
      <c r="I7" s="37">
        <f t="shared" ref="I7:I46" si="2">SUM(H7/B7)</f>
        <v>21.145744909698401</v>
      </c>
      <c r="J7" s="38">
        <f t="shared" ref="J7:J46" si="3">SUM(H7/D7)</f>
        <v>24.866300680889548</v>
      </c>
      <c r="K7" s="70">
        <f t="shared" ref="K7:K46" si="4">SUM(H7/E7)</f>
        <v>0.62340820127427232</v>
      </c>
    </row>
    <row r="8" spans="1:11" x14ac:dyDescent="0.35">
      <c r="A8" s="55" t="s">
        <v>2</v>
      </c>
      <c r="B8" s="39">
        <v>22</v>
      </c>
      <c r="C8" s="40">
        <v>21</v>
      </c>
      <c r="D8" s="41">
        <v>14.897500000000001</v>
      </c>
      <c r="E8" s="42">
        <v>473.82840136054421</v>
      </c>
      <c r="F8" s="57">
        <f t="shared" si="0"/>
        <v>21.537654607297466</v>
      </c>
      <c r="G8" s="76">
        <f t="shared" si="1"/>
        <v>31.805900410172455</v>
      </c>
      <c r="H8" s="43">
        <v>301.62840136054427</v>
      </c>
      <c r="I8" s="44">
        <f t="shared" si="2"/>
        <v>13.710381880024739</v>
      </c>
      <c r="J8" s="45">
        <f t="shared" si="3"/>
        <v>20.246914003057174</v>
      </c>
      <c r="K8" s="71">
        <f t="shared" si="4"/>
        <v>0.63657729358234483</v>
      </c>
    </row>
    <row r="9" spans="1:11" x14ac:dyDescent="0.35">
      <c r="A9" s="55" t="s">
        <v>3</v>
      </c>
      <c r="B9" s="39">
        <v>16</v>
      </c>
      <c r="C9" s="40">
        <v>12</v>
      </c>
      <c r="D9" s="41">
        <v>14.11</v>
      </c>
      <c r="E9" s="42">
        <v>455.32536630036628</v>
      </c>
      <c r="F9" s="57">
        <f t="shared" si="0"/>
        <v>28.457835393772893</v>
      </c>
      <c r="G9" s="76">
        <f t="shared" si="1"/>
        <v>32.269692863243534</v>
      </c>
      <c r="H9" s="43">
        <v>351.30036630036631</v>
      </c>
      <c r="I9" s="44">
        <f t="shared" si="2"/>
        <v>21.956272893772894</v>
      </c>
      <c r="J9" s="45">
        <f t="shared" si="3"/>
        <v>24.897261963172667</v>
      </c>
      <c r="K9" s="71">
        <f t="shared" si="4"/>
        <v>0.77153699815753862</v>
      </c>
    </row>
    <row r="10" spans="1:11" x14ac:dyDescent="0.35">
      <c r="A10" s="55" t="s">
        <v>4</v>
      </c>
      <c r="B10" s="39">
        <v>24</v>
      </c>
      <c r="C10" s="40">
        <v>19</v>
      </c>
      <c r="D10" s="41">
        <v>16.706666666666667</v>
      </c>
      <c r="E10" s="42">
        <v>449.48611111111109</v>
      </c>
      <c r="F10" s="57">
        <f t="shared" si="0"/>
        <v>18.728587962962962</v>
      </c>
      <c r="G10" s="76">
        <f t="shared" si="1"/>
        <v>26.904595637137536</v>
      </c>
      <c r="H10" s="43">
        <v>305.625</v>
      </c>
      <c r="I10" s="44">
        <f t="shared" si="2"/>
        <v>12.734375</v>
      </c>
      <c r="J10" s="45">
        <f t="shared" si="3"/>
        <v>18.293595371109337</v>
      </c>
      <c r="K10" s="71">
        <f t="shared" si="4"/>
        <v>0.67994314494947938</v>
      </c>
    </row>
    <row r="11" spans="1:11" x14ac:dyDescent="0.35">
      <c r="A11" s="55" t="s">
        <v>5</v>
      </c>
      <c r="B11" s="39">
        <v>22</v>
      </c>
      <c r="C11" s="40">
        <v>22</v>
      </c>
      <c r="D11" s="41">
        <v>21.203333333333333</v>
      </c>
      <c r="E11" s="42">
        <v>932.73079365079366</v>
      </c>
      <c r="F11" s="57">
        <f t="shared" si="0"/>
        <v>42.396854256854255</v>
      </c>
      <c r="G11" s="76">
        <f t="shared" si="1"/>
        <v>43.989818911372126</v>
      </c>
      <c r="H11" s="43">
        <v>664.90079365079362</v>
      </c>
      <c r="I11" s="44">
        <f t="shared" si="2"/>
        <v>30.222763347763347</v>
      </c>
      <c r="J11" s="45">
        <f t="shared" si="3"/>
        <v>31.358314430944521</v>
      </c>
      <c r="K11" s="71">
        <f t="shared" si="4"/>
        <v>0.71285391044967117</v>
      </c>
    </row>
    <row r="12" spans="1:11" ht="15" thickBot="1" x14ac:dyDescent="0.4">
      <c r="A12" s="55" t="s">
        <v>6</v>
      </c>
      <c r="B12" s="64">
        <v>33</v>
      </c>
      <c r="C12" s="60">
        <v>31</v>
      </c>
      <c r="D12" s="65">
        <v>29.920833333333334</v>
      </c>
      <c r="E12" s="66">
        <v>1215.7123370815232</v>
      </c>
      <c r="F12" s="61">
        <f t="shared" si="0"/>
        <v>36.839767790349185</v>
      </c>
      <c r="G12" s="77">
        <f t="shared" si="1"/>
        <v>40.630965171921119</v>
      </c>
      <c r="H12" s="67">
        <v>941.44780219780228</v>
      </c>
      <c r="I12" s="62">
        <f t="shared" si="2"/>
        <v>28.528721278721282</v>
      </c>
      <c r="J12" s="68">
        <f t="shared" si="3"/>
        <v>31.464625056046867</v>
      </c>
      <c r="K12" s="72">
        <f t="shared" si="4"/>
        <v>0.77440013848824729</v>
      </c>
    </row>
    <row r="13" spans="1:11" ht="15" thickBot="1" x14ac:dyDescent="0.4">
      <c r="A13" s="25" t="s">
        <v>7</v>
      </c>
      <c r="B13" s="21">
        <v>285</v>
      </c>
      <c r="C13" s="22">
        <v>251</v>
      </c>
      <c r="D13" s="26">
        <v>181.52958333333345</v>
      </c>
      <c r="E13" s="27">
        <v>8086.2202008274971</v>
      </c>
      <c r="F13" s="59">
        <f t="shared" si="0"/>
        <v>28.37270245904385</v>
      </c>
      <c r="G13" s="74">
        <f t="shared" si="1"/>
        <v>44.544916879907042</v>
      </c>
      <c r="H13" s="46">
        <v>6765.3412313022045</v>
      </c>
      <c r="I13" s="23">
        <f t="shared" si="2"/>
        <v>23.73803940807791</v>
      </c>
      <c r="J13" s="24">
        <f t="shared" si="3"/>
        <v>37.268532803710322</v>
      </c>
      <c r="K13" s="69">
        <f t="shared" si="4"/>
        <v>0.83665063073719892</v>
      </c>
    </row>
    <row r="14" spans="1:11" x14ac:dyDescent="0.35">
      <c r="A14" s="56" t="s">
        <v>7</v>
      </c>
      <c r="B14" s="32">
        <v>7</v>
      </c>
      <c r="C14" s="33">
        <v>7</v>
      </c>
      <c r="D14" s="34">
        <v>5.6074416666666664</v>
      </c>
      <c r="E14" s="35">
        <v>217.39852094982496</v>
      </c>
      <c r="F14" s="58">
        <f>SUM(E14/B14)</f>
        <v>31.056931564260708</v>
      </c>
      <c r="G14" s="75">
        <f>SUM(E14/D14)</f>
        <v>38.769644674530717</v>
      </c>
      <c r="H14" s="36">
        <v>173.12825067955464</v>
      </c>
      <c r="I14" s="37">
        <f>SUM(H14/B14)</f>
        <v>24.732607239936378</v>
      </c>
      <c r="J14" s="38">
        <f>SUM(H14/D14)</f>
        <v>30.874730576104309</v>
      </c>
      <c r="K14" s="70">
        <f>SUM(H14/E14)</f>
        <v>0.79636351674863604</v>
      </c>
    </row>
    <row r="15" spans="1:11" x14ac:dyDescent="0.35">
      <c r="A15" s="55" t="s">
        <v>8</v>
      </c>
      <c r="B15" s="39">
        <v>35</v>
      </c>
      <c r="C15" s="40">
        <v>34</v>
      </c>
      <c r="D15" s="41">
        <v>27.134166666666665</v>
      </c>
      <c r="E15" s="42">
        <v>935.28969028555991</v>
      </c>
      <c r="F15" s="57">
        <f t="shared" si="0"/>
        <v>26.722562579587425</v>
      </c>
      <c r="G15" s="76">
        <f t="shared" si="1"/>
        <v>34.469077373012865</v>
      </c>
      <c r="H15" s="43">
        <v>661.76327799098578</v>
      </c>
      <c r="I15" s="44">
        <f t="shared" si="2"/>
        <v>18.90752222831388</v>
      </c>
      <c r="J15" s="45">
        <f t="shared" si="3"/>
        <v>24.388560965240103</v>
      </c>
      <c r="K15" s="71">
        <f t="shared" si="4"/>
        <v>0.70754899242922065</v>
      </c>
    </row>
    <row r="16" spans="1:11" x14ac:dyDescent="0.35">
      <c r="A16" s="55" t="s">
        <v>9</v>
      </c>
      <c r="B16" s="39">
        <v>20</v>
      </c>
      <c r="C16" s="40">
        <v>18</v>
      </c>
      <c r="D16" s="41">
        <v>15.663325</v>
      </c>
      <c r="E16" s="42">
        <v>539.29586583351283</v>
      </c>
      <c r="F16" s="57">
        <f t="shared" si="0"/>
        <v>26.96479329167564</v>
      </c>
      <c r="G16" s="76">
        <f t="shared" si="1"/>
        <v>34.430484321401288</v>
      </c>
      <c r="H16" s="43">
        <v>410.71586583351291</v>
      </c>
      <c r="I16" s="44">
        <f t="shared" si="2"/>
        <v>20.535793291675645</v>
      </c>
      <c r="J16" s="45">
        <f t="shared" si="3"/>
        <v>26.221499319813187</v>
      </c>
      <c r="K16" s="71">
        <f t="shared" si="4"/>
        <v>0.76157799800435677</v>
      </c>
    </row>
    <row r="17" spans="1:11" x14ac:dyDescent="0.35">
      <c r="A17" s="55" t="s">
        <v>11</v>
      </c>
      <c r="B17" s="39">
        <v>149</v>
      </c>
      <c r="C17" s="40">
        <v>130</v>
      </c>
      <c r="D17" s="41">
        <v>80.324991666666662</v>
      </c>
      <c r="E17" s="42">
        <v>4200.1681867463976</v>
      </c>
      <c r="F17" s="57">
        <f>SUM(E17/B17)</f>
        <v>28.189048233197301</v>
      </c>
      <c r="G17" s="76">
        <f>SUM(E17/D17)</f>
        <v>52.289680952303009</v>
      </c>
      <c r="H17" s="43">
        <v>3642.4061582343679</v>
      </c>
      <c r="I17" s="44">
        <f>SUM(H17/B17)</f>
        <v>24.445678914324617</v>
      </c>
      <c r="J17" s="45">
        <f>SUM(H17/D17)</f>
        <v>45.345864128435345</v>
      </c>
      <c r="K17" s="71">
        <f>SUM(H17/E17)</f>
        <v>0.86720483473208432</v>
      </c>
    </row>
    <row r="18" spans="1:11" x14ac:dyDescent="0.35">
      <c r="A18" s="56" t="s">
        <v>10</v>
      </c>
      <c r="B18" s="39">
        <v>13</v>
      </c>
      <c r="C18" s="40">
        <v>11</v>
      </c>
      <c r="D18" s="41">
        <v>9.6844833333333327</v>
      </c>
      <c r="E18" s="42">
        <v>750.55011346712354</v>
      </c>
      <c r="F18" s="57">
        <f t="shared" si="0"/>
        <v>57.734624112855656</v>
      </c>
      <c r="G18" s="76">
        <f t="shared" si="1"/>
        <v>77.500274163700723</v>
      </c>
      <c r="H18" s="43">
        <v>676.80011346712354</v>
      </c>
      <c r="I18" s="44">
        <f t="shared" si="2"/>
        <v>52.061547189778736</v>
      </c>
      <c r="J18" s="45">
        <f t="shared" si="3"/>
        <v>69.884999557758917</v>
      </c>
      <c r="K18" s="71">
        <f t="shared" si="4"/>
        <v>0.9017387397900507</v>
      </c>
    </row>
    <row r="19" spans="1:11" x14ac:dyDescent="0.35">
      <c r="A19" s="55" t="s">
        <v>12</v>
      </c>
      <c r="B19" s="39">
        <v>15</v>
      </c>
      <c r="C19" s="40">
        <v>15</v>
      </c>
      <c r="D19" s="41">
        <v>10.952500000000001</v>
      </c>
      <c r="E19" s="42">
        <v>655.69251300786868</v>
      </c>
      <c r="F19" s="57">
        <f t="shared" si="0"/>
        <v>43.712834200524576</v>
      </c>
      <c r="G19" s="76">
        <f t="shared" si="1"/>
        <v>59.866926547169015</v>
      </c>
      <c r="H19" s="43">
        <v>586.56110071329465</v>
      </c>
      <c r="I19" s="44">
        <f t="shared" si="2"/>
        <v>39.104073380886312</v>
      </c>
      <c r="J19" s="45">
        <f t="shared" si="3"/>
        <v>53.554996641250362</v>
      </c>
      <c r="K19" s="71">
        <f t="shared" si="4"/>
        <v>0.89456733007755962</v>
      </c>
    </row>
    <row r="20" spans="1:11" x14ac:dyDescent="0.35">
      <c r="A20" s="55" t="s">
        <v>13</v>
      </c>
      <c r="B20" s="39">
        <v>28</v>
      </c>
      <c r="C20" s="40">
        <v>25</v>
      </c>
      <c r="D20" s="41">
        <v>21.079341666666664</v>
      </c>
      <c r="E20" s="42">
        <v>619.32531053721095</v>
      </c>
      <c r="F20" s="57">
        <f t="shared" si="0"/>
        <v>22.118761090614676</v>
      </c>
      <c r="G20" s="76">
        <f t="shared" si="1"/>
        <v>29.380676129775292</v>
      </c>
      <c r="H20" s="43">
        <v>494.46646438336484</v>
      </c>
      <c r="I20" s="44">
        <f t="shared" si="2"/>
        <v>17.659516585120173</v>
      </c>
      <c r="J20" s="45">
        <f t="shared" si="3"/>
        <v>23.457395975761333</v>
      </c>
      <c r="K20" s="71">
        <f t="shared" si="4"/>
        <v>0.79839537634019531</v>
      </c>
    </row>
    <row r="21" spans="1:11" ht="15" thickBot="1" x14ac:dyDescent="0.4">
      <c r="A21" s="55" t="s">
        <v>14</v>
      </c>
      <c r="B21" s="64">
        <v>18</v>
      </c>
      <c r="C21" s="60">
        <v>11</v>
      </c>
      <c r="D21" s="65">
        <v>11.083333333333332</v>
      </c>
      <c r="E21" s="66">
        <v>168.5</v>
      </c>
      <c r="F21" s="61">
        <f t="shared" si="0"/>
        <v>9.3611111111111107</v>
      </c>
      <c r="G21" s="77">
        <f t="shared" si="1"/>
        <v>15.203007518796994</v>
      </c>
      <c r="H21" s="67">
        <v>119.5</v>
      </c>
      <c r="I21" s="62">
        <f t="shared" si="2"/>
        <v>6.6388888888888893</v>
      </c>
      <c r="J21" s="68">
        <f t="shared" si="3"/>
        <v>10.781954887218046</v>
      </c>
      <c r="K21" s="72">
        <f t="shared" si="4"/>
        <v>0.70919881305637977</v>
      </c>
    </row>
    <row r="22" spans="1:11" ht="15" thickBot="1" x14ac:dyDescent="0.4">
      <c r="A22" s="25" t="s">
        <v>15</v>
      </c>
      <c r="B22" s="21">
        <v>138</v>
      </c>
      <c r="C22" s="22">
        <v>121</v>
      </c>
      <c r="D22" s="26">
        <v>117.51243333333335</v>
      </c>
      <c r="E22" s="27">
        <v>4140.9841269841272</v>
      </c>
      <c r="F22" s="59">
        <f t="shared" si="0"/>
        <v>30.007131354957444</v>
      </c>
      <c r="G22" s="74">
        <f t="shared" si="1"/>
        <v>35.23868929884123</v>
      </c>
      <c r="H22" s="46">
        <v>2325.3055555555557</v>
      </c>
      <c r="I22" s="23">
        <f t="shared" si="2"/>
        <v>16.850040257648953</v>
      </c>
      <c r="J22" s="24">
        <f t="shared" si="3"/>
        <v>19.787740663659324</v>
      </c>
      <c r="K22" s="69">
        <f t="shared" si="4"/>
        <v>0.56153452518763269</v>
      </c>
    </row>
    <row r="23" spans="1:11" x14ac:dyDescent="0.35">
      <c r="A23" s="55" t="s">
        <v>16</v>
      </c>
      <c r="B23" s="32">
        <v>44</v>
      </c>
      <c r="C23" s="33">
        <v>35</v>
      </c>
      <c r="D23" s="34">
        <v>32.994658333333334</v>
      </c>
      <c r="E23" s="35">
        <v>1353.8416666666667</v>
      </c>
      <c r="F23" s="58">
        <f t="shared" si="0"/>
        <v>30.769128787878788</v>
      </c>
      <c r="G23" s="75">
        <f t="shared" si="1"/>
        <v>41.032146870238343</v>
      </c>
      <c r="H23" s="36">
        <v>838.54166666666663</v>
      </c>
      <c r="I23" s="37">
        <f t="shared" si="2"/>
        <v>19.057765151515152</v>
      </c>
      <c r="J23" s="38">
        <f t="shared" si="3"/>
        <v>25.414467341809619</v>
      </c>
      <c r="K23" s="70">
        <f t="shared" si="4"/>
        <v>0.61937942029163917</v>
      </c>
    </row>
    <row r="24" spans="1:11" x14ac:dyDescent="0.35">
      <c r="A24" s="55" t="s">
        <v>17</v>
      </c>
      <c r="B24" s="39">
        <v>7</v>
      </c>
      <c r="C24" s="40">
        <v>7</v>
      </c>
      <c r="D24" s="41">
        <v>5.5</v>
      </c>
      <c r="E24" s="42">
        <v>192.375</v>
      </c>
      <c r="F24" s="57">
        <f t="shared" si="0"/>
        <v>27.482142857142858</v>
      </c>
      <c r="G24" s="76">
        <f t="shared" si="1"/>
        <v>34.977272727272727</v>
      </c>
      <c r="H24" s="43">
        <v>85</v>
      </c>
      <c r="I24" s="44">
        <f t="shared" si="2"/>
        <v>12.142857142857142</v>
      </c>
      <c r="J24" s="45">
        <f t="shared" si="3"/>
        <v>15.454545454545455</v>
      </c>
      <c r="K24" s="71">
        <f t="shared" si="4"/>
        <v>0.44184535412605586</v>
      </c>
    </row>
    <row r="25" spans="1:11" x14ac:dyDescent="0.35">
      <c r="A25" s="55" t="s">
        <v>18</v>
      </c>
      <c r="B25" s="39">
        <v>51</v>
      </c>
      <c r="C25" s="40">
        <v>49</v>
      </c>
      <c r="D25" s="41">
        <v>46.25483333333333</v>
      </c>
      <c r="E25" s="42">
        <v>1562.4496031746035</v>
      </c>
      <c r="F25" s="57">
        <f t="shared" si="0"/>
        <v>30.636266728913792</v>
      </c>
      <c r="G25" s="76">
        <f t="shared" si="1"/>
        <v>33.779164047892728</v>
      </c>
      <c r="H25" s="43">
        <v>923.01388888888891</v>
      </c>
      <c r="I25" s="44">
        <f t="shared" si="2"/>
        <v>18.098311546840961</v>
      </c>
      <c r="J25" s="45">
        <f t="shared" si="3"/>
        <v>19.954971672630009</v>
      </c>
      <c r="K25" s="71">
        <f t="shared" si="4"/>
        <v>0.59074794285428367</v>
      </c>
    </row>
    <row r="26" spans="1:11" ht="15" thickBot="1" x14ac:dyDescent="0.4">
      <c r="A26" s="55" t="s">
        <v>19</v>
      </c>
      <c r="B26" s="64">
        <v>36</v>
      </c>
      <c r="C26" s="60">
        <v>30</v>
      </c>
      <c r="D26" s="65">
        <v>32.762941666666663</v>
      </c>
      <c r="E26" s="66">
        <v>1032.3178571428571</v>
      </c>
      <c r="F26" s="61">
        <f t="shared" si="0"/>
        <v>28.675496031746029</v>
      </c>
      <c r="G26" s="77">
        <f t="shared" si="1"/>
        <v>31.508704793536513</v>
      </c>
      <c r="H26" s="67">
        <v>478.75</v>
      </c>
      <c r="I26" s="62">
        <f t="shared" si="2"/>
        <v>13.298611111111111</v>
      </c>
      <c r="J26" s="68">
        <f t="shared" si="3"/>
        <v>14.612546238089632</v>
      </c>
      <c r="K26" s="72">
        <f t="shared" si="4"/>
        <v>0.46376219948866804</v>
      </c>
    </row>
    <row r="27" spans="1:11" ht="15" thickBot="1" x14ac:dyDescent="0.4">
      <c r="A27" s="25" t="s">
        <v>20</v>
      </c>
      <c r="B27" s="21">
        <v>145</v>
      </c>
      <c r="C27" s="22">
        <v>137</v>
      </c>
      <c r="D27" s="26">
        <v>117.7966</v>
      </c>
      <c r="E27" s="27">
        <v>3928.4894406800931</v>
      </c>
      <c r="F27" s="59">
        <f t="shared" si="0"/>
        <v>27.093030625379953</v>
      </c>
      <c r="G27" s="74">
        <f t="shared" si="1"/>
        <v>33.349769353954983</v>
      </c>
      <c r="H27" s="46">
        <v>2634.2820597277118</v>
      </c>
      <c r="I27" s="23">
        <f t="shared" si="2"/>
        <v>18.167462480880772</v>
      </c>
      <c r="J27" s="24">
        <f t="shared" si="3"/>
        <v>22.362971934060166</v>
      </c>
      <c r="K27" s="69">
        <f t="shared" si="4"/>
        <v>0.67055851861260685</v>
      </c>
    </row>
    <row r="28" spans="1:11" x14ac:dyDescent="0.35">
      <c r="A28" s="56" t="s">
        <v>20</v>
      </c>
      <c r="B28" s="32">
        <v>12</v>
      </c>
      <c r="C28" s="33">
        <v>11</v>
      </c>
      <c r="D28" s="34">
        <v>6.8266666666666671</v>
      </c>
      <c r="E28" s="35">
        <v>152.17500000000001</v>
      </c>
      <c r="F28" s="58">
        <f>SUM(E28/B28)</f>
        <v>12.68125</v>
      </c>
      <c r="G28" s="75">
        <f>SUM(E28/D28)</f>
        <v>22.291259765625</v>
      </c>
      <c r="H28" s="36">
        <v>100.125</v>
      </c>
      <c r="I28" s="37">
        <f>SUM(H28/B28)</f>
        <v>8.34375</v>
      </c>
      <c r="J28" s="38">
        <f>SUM(H28/D28)</f>
        <v>14.666748046874998</v>
      </c>
      <c r="K28" s="70">
        <f>SUM(H28/E28)</f>
        <v>0.65795958600295712</v>
      </c>
    </row>
    <row r="29" spans="1:11" x14ac:dyDescent="0.35">
      <c r="A29" s="55" t="s">
        <v>21</v>
      </c>
      <c r="B29" s="39">
        <v>37</v>
      </c>
      <c r="C29" s="40">
        <v>37</v>
      </c>
      <c r="D29" s="41">
        <v>31.563333333333329</v>
      </c>
      <c r="E29" s="42">
        <v>792.20238095238096</v>
      </c>
      <c r="F29" s="57">
        <f t="shared" si="0"/>
        <v>21.410875160875161</v>
      </c>
      <c r="G29" s="76">
        <f t="shared" si="1"/>
        <v>25.098818701627874</v>
      </c>
      <c r="H29" s="43">
        <v>462.5</v>
      </c>
      <c r="I29" s="44">
        <f t="shared" si="2"/>
        <v>12.5</v>
      </c>
      <c r="J29" s="45">
        <f t="shared" si="3"/>
        <v>14.653078466575142</v>
      </c>
      <c r="K29" s="71">
        <f t="shared" si="4"/>
        <v>0.58381546322037714</v>
      </c>
    </row>
    <row r="30" spans="1:11" x14ac:dyDescent="0.35">
      <c r="A30" s="55" t="s">
        <v>22</v>
      </c>
      <c r="B30" s="39">
        <v>31</v>
      </c>
      <c r="C30" s="40">
        <v>25</v>
      </c>
      <c r="D30" s="41">
        <v>24.191666666666666</v>
      </c>
      <c r="E30" s="42">
        <v>570.96314386096992</v>
      </c>
      <c r="F30" s="57">
        <f t="shared" si="0"/>
        <v>18.418165930999031</v>
      </c>
      <c r="G30" s="76">
        <f t="shared" si="1"/>
        <v>23.601645629802409</v>
      </c>
      <c r="H30" s="43">
        <v>336.01314386096993</v>
      </c>
      <c r="I30" s="44">
        <f t="shared" si="2"/>
        <v>10.839133672934514</v>
      </c>
      <c r="J30" s="45">
        <f t="shared" si="3"/>
        <v>13.889623583643264</v>
      </c>
      <c r="K30" s="71">
        <f t="shared" si="4"/>
        <v>0.58850233587544742</v>
      </c>
    </row>
    <row r="31" spans="1:11" x14ac:dyDescent="0.35">
      <c r="A31" s="55" t="s">
        <v>23</v>
      </c>
      <c r="B31" s="39">
        <v>32</v>
      </c>
      <c r="C31" s="40">
        <v>32</v>
      </c>
      <c r="D31" s="41">
        <v>26.7959</v>
      </c>
      <c r="E31" s="42">
        <v>1023.7185714285715</v>
      </c>
      <c r="F31" s="57">
        <f t="shared" si="0"/>
        <v>31.99120535714286</v>
      </c>
      <c r="G31" s="76">
        <f t="shared" si="1"/>
        <v>38.204298845292435</v>
      </c>
      <c r="H31" s="43">
        <v>716.92857142857144</v>
      </c>
      <c r="I31" s="44">
        <f t="shared" si="2"/>
        <v>22.404017857142858</v>
      </c>
      <c r="J31" s="45">
        <f t="shared" si="3"/>
        <v>26.75515923811372</v>
      </c>
      <c r="K31" s="71">
        <f t="shared" si="4"/>
        <v>0.70031802825274236</v>
      </c>
    </row>
    <row r="32" spans="1:11" ht="15" thickBot="1" x14ac:dyDescent="0.4">
      <c r="A32" s="55" t="s">
        <v>24</v>
      </c>
      <c r="B32" s="64">
        <v>33</v>
      </c>
      <c r="C32" s="60">
        <v>32</v>
      </c>
      <c r="D32" s="65">
        <v>28.419033333333331</v>
      </c>
      <c r="E32" s="66">
        <v>1389.4303444381706</v>
      </c>
      <c r="F32" s="61">
        <f t="shared" si="0"/>
        <v>42.103949831459715</v>
      </c>
      <c r="G32" s="77">
        <f t="shared" si="1"/>
        <v>48.890837634807092</v>
      </c>
      <c r="H32" s="67">
        <v>1018.7153444381705</v>
      </c>
      <c r="I32" s="62">
        <f t="shared" si="2"/>
        <v>30.870161952671832</v>
      </c>
      <c r="J32" s="68">
        <f t="shared" si="3"/>
        <v>35.846234897908936</v>
      </c>
      <c r="K32" s="72">
        <f t="shared" si="4"/>
        <v>0.73318921564945227</v>
      </c>
    </row>
    <row r="33" spans="1:11" ht="15" thickBot="1" x14ac:dyDescent="0.4">
      <c r="A33" s="25" t="s">
        <v>30</v>
      </c>
      <c r="B33" s="21">
        <v>247</v>
      </c>
      <c r="C33" s="22">
        <v>203</v>
      </c>
      <c r="D33" s="26">
        <v>198.54623333333336</v>
      </c>
      <c r="E33" s="27">
        <v>8293.7005038605221</v>
      </c>
      <c r="F33" s="59">
        <f t="shared" si="0"/>
        <v>33.577734833443408</v>
      </c>
      <c r="G33" s="74">
        <f t="shared" si="1"/>
        <v>41.772137222751915</v>
      </c>
      <c r="H33" s="46">
        <v>6665.7686953067569</v>
      </c>
      <c r="I33" s="23">
        <f t="shared" si="2"/>
        <v>26.986917794764199</v>
      </c>
      <c r="J33" s="24">
        <f t="shared" si="3"/>
        <v>33.572879139519088</v>
      </c>
      <c r="K33" s="69">
        <f t="shared" si="4"/>
        <v>0.80371466177299244</v>
      </c>
    </row>
    <row r="34" spans="1:11" x14ac:dyDescent="0.35">
      <c r="A34" s="55" t="s">
        <v>31</v>
      </c>
      <c r="B34" s="32">
        <v>33</v>
      </c>
      <c r="C34" s="33">
        <v>30</v>
      </c>
      <c r="D34" s="34">
        <v>29.075833333333332</v>
      </c>
      <c r="E34" s="35">
        <v>1016.5903043388599</v>
      </c>
      <c r="F34" s="58">
        <f t="shared" si="0"/>
        <v>30.805766798147271</v>
      </c>
      <c r="G34" s="75">
        <f t="shared" si="1"/>
        <v>34.963410770875925</v>
      </c>
      <c r="H34" s="36">
        <v>808.92697100552664</v>
      </c>
      <c r="I34" s="37">
        <f t="shared" si="2"/>
        <v>24.512938515318989</v>
      </c>
      <c r="J34" s="38">
        <f t="shared" si="3"/>
        <v>27.821282428323407</v>
      </c>
      <c r="K34" s="70">
        <f t="shared" si="4"/>
        <v>0.79572564046006</v>
      </c>
    </row>
    <row r="35" spans="1:11" x14ac:dyDescent="0.35">
      <c r="A35" s="55" t="s">
        <v>32</v>
      </c>
      <c r="B35" s="39">
        <v>15</v>
      </c>
      <c r="C35" s="40">
        <v>14</v>
      </c>
      <c r="D35" s="41">
        <v>13.906666666666668</v>
      </c>
      <c r="E35" s="42">
        <v>737.29697615877797</v>
      </c>
      <c r="F35" s="57">
        <f t="shared" si="0"/>
        <v>49.153131743918529</v>
      </c>
      <c r="G35" s="76">
        <f t="shared" si="1"/>
        <v>53.017519858013749</v>
      </c>
      <c r="H35" s="43">
        <v>560.96291818776342</v>
      </c>
      <c r="I35" s="44">
        <f t="shared" si="2"/>
        <v>37.397527879184231</v>
      </c>
      <c r="J35" s="45">
        <f t="shared" si="3"/>
        <v>40.337697856262949</v>
      </c>
      <c r="K35" s="71">
        <f t="shared" si="4"/>
        <v>0.76083713391896413</v>
      </c>
    </row>
    <row r="36" spans="1:11" x14ac:dyDescent="0.35">
      <c r="A36" s="56" t="s">
        <v>26</v>
      </c>
      <c r="B36" s="39">
        <v>35</v>
      </c>
      <c r="C36" s="40">
        <v>25</v>
      </c>
      <c r="D36" s="41">
        <v>24.500275000000002</v>
      </c>
      <c r="E36" s="42">
        <v>900.88747400992304</v>
      </c>
      <c r="F36" s="57">
        <f t="shared" si="0"/>
        <v>25.739642114569229</v>
      </c>
      <c r="G36" s="76">
        <f t="shared" si="1"/>
        <v>36.770504576374059</v>
      </c>
      <c r="H36" s="43">
        <v>675.61922004166911</v>
      </c>
      <c r="I36" s="44">
        <f t="shared" si="2"/>
        <v>19.303406286904831</v>
      </c>
      <c r="J36" s="45">
        <f t="shared" si="3"/>
        <v>27.575985169214185</v>
      </c>
      <c r="K36" s="71">
        <f t="shared" si="4"/>
        <v>0.74994851136561291</v>
      </c>
    </row>
    <row r="37" spans="1:11" x14ac:dyDescent="0.35">
      <c r="A37" s="55" t="s">
        <v>33</v>
      </c>
      <c r="B37" s="39">
        <v>47</v>
      </c>
      <c r="C37" s="40">
        <v>41</v>
      </c>
      <c r="D37" s="41">
        <v>38.338591666666666</v>
      </c>
      <c r="E37" s="42">
        <v>1507.1918842446239</v>
      </c>
      <c r="F37" s="57">
        <f t="shared" si="0"/>
        <v>32.067912430736676</v>
      </c>
      <c r="G37" s="76">
        <f t="shared" si="1"/>
        <v>39.312656483285636</v>
      </c>
      <c r="H37" s="43">
        <v>1199.1926923254321</v>
      </c>
      <c r="I37" s="44">
        <f t="shared" si="2"/>
        <v>25.514738134583659</v>
      </c>
      <c r="J37" s="45">
        <f t="shared" si="3"/>
        <v>31.278996963471283</v>
      </c>
      <c r="K37" s="71">
        <f t="shared" si="4"/>
        <v>0.79564699416255469</v>
      </c>
    </row>
    <row r="38" spans="1:11" x14ac:dyDescent="0.35">
      <c r="A38" s="55" t="s">
        <v>34</v>
      </c>
      <c r="B38" s="39">
        <v>11</v>
      </c>
      <c r="C38" s="40">
        <v>10</v>
      </c>
      <c r="D38" s="41">
        <v>10.75</v>
      </c>
      <c r="E38" s="42">
        <v>561.13256038647341</v>
      </c>
      <c r="F38" s="57">
        <f t="shared" si="0"/>
        <v>51.012050944224853</v>
      </c>
      <c r="G38" s="76">
        <f t="shared" si="1"/>
        <v>52.19837771036962</v>
      </c>
      <c r="H38" s="43">
        <v>522.38256038647341</v>
      </c>
      <c r="I38" s="44">
        <f t="shared" si="2"/>
        <v>47.48932367149758</v>
      </c>
      <c r="J38" s="45">
        <f t="shared" si="3"/>
        <v>48.593726547578925</v>
      </c>
      <c r="K38" s="71">
        <f t="shared" si="4"/>
        <v>0.93094323385313549</v>
      </c>
    </row>
    <row r="39" spans="1:11" x14ac:dyDescent="0.35">
      <c r="A39" s="55" t="s">
        <v>35</v>
      </c>
      <c r="B39" s="39">
        <v>42</v>
      </c>
      <c r="C39" s="40">
        <v>39</v>
      </c>
      <c r="D39" s="41">
        <v>37.857500000000002</v>
      </c>
      <c r="E39" s="42">
        <v>1608.7660112571571</v>
      </c>
      <c r="F39" s="57">
        <f t="shared" si="0"/>
        <v>38.30395264897993</v>
      </c>
      <c r="G39" s="76">
        <f t="shared" si="1"/>
        <v>42.495305058631892</v>
      </c>
      <c r="H39" s="43">
        <v>1296.4443445904901</v>
      </c>
      <c r="I39" s="44">
        <f t="shared" si="2"/>
        <v>30.867722490249765</v>
      </c>
      <c r="J39" s="45">
        <f t="shared" si="3"/>
        <v>34.245376598837481</v>
      </c>
      <c r="K39" s="71">
        <f t="shared" si="4"/>
        <v>0.80586259003408101</v>
      </c>
    </row>
    <row r="40" spans="1:11" x14ac:dyDescent="0.35">
      <c r="A40" s="56" t="s">
        <v>25</v>
      </c>
      <c r="B40" s="39">
        <v>35</v>
      </c>
      <c r="C40" s="40">
        <v>20</v>
      </c>
      <c r="D40" s="41">
        <v>22.254666666666669</v>
      </c>
      <c r="E40" s="42">
        <v>723.67252845194025</v>
      </c>
      <c r="F40" s="57">
        <f>SUM(E40/B40)</f>
        <v>20.676357955769721</v>
      </c>
      <c r="G40" s="76">
        <f>SUM(E40/D40)</f>
        <v>32.517787810134514</v>
      </c>
      <c r="H40" s="43">
        <v>651.42252845194025</v>
      </c>
      <c r="I40" s="44">
        <f>SUM(H40/B40)</f>
        <v>18.612072241484007</v>
      </c>
      <c r="J40" s="45">
        <f>SUM(H40/D40)</f>
        <v>29.271277714873595</v>
      </c>
      <c r="K40" s="71">
        <f>SUM(H40/E40)</f>
        <v>0.90016202472884366</v>
      </c>
    </row>
    <row r="41" spans="1:11" x14ac:dyDescent="0.35">
      <c r="A41" s="55" t="s">
        <v>37</v>
      </c>
      <c r="B41" s="39">
        <v>22</v>
      </c>
      <c r="C41" s="40">
        <v>17</v>
      </c>
      <c r="D41" s="41">
        <v>16.1327</v>
      </c>
      <c r="E41" s="42">
        <v>941.11514596514587</v>
      </c>
      <c r="F41" s="57">
        <f t="shared" si="0"/>
        <v>42.777961180233902</v>
      </c>
      <c r="G41" s="76">
        <f t="shared" si="1"/>
        <v>58.33587347221146</v>
      </c>
      <c r="H41" s="43">
        <v>669.51984126984132</v>
      </c>
      <c r="I41" s="44">
        <f t="shared" si="2"/>
        <v>30.432720057720061</v>
      </c>
      <c r="J41" s="45">
        <f t="shared" si="3"/>
        <v>41.500792878429607</v>
      </c>
      <c r="K41" s="71">
        <f t="shared" si="4"/>
        <v>0.71141118506091594</v>
      </c>
    </row>
    <row r="42" spans="1:11" ht="15" thickBot="1" x14ac:dyDescent="0.4">
      <c r="A42" s="56" t="s">
        <v>36</v>
      </c>
      <c r="B42" s="64">
        <v>7</v>
      </c>
      <c r="C42" s="60">
        <v>7</v>
      </c>
      <c r="D42" s="65">
        <v>5.7299999999999995</v>
      </c>
      <c r="E42" s="66">
        <v>297.04761904761909</v>
      </c>
      <c r="F42" s="61">
        <f>SUM(E42/B42)</f>
        <v>42.435374149659872</v>
      </c>
      <c r="G42" s="77">
        <f>SUM(E42/D42)</f>
        <v>51.840771212498971</v>
      </c>
      <c r="H42" s="67">
        <v>281.29761904761904</v>
      </c>
      <c r="I42" s="62">
        <f>SUM(H42/B42)</f>
        <v>40.185374149659864</v>
      </c>
      <c r="J42" s="68">
        <f>SUM(H42/D42)</f>
        <v>49.092080113022526</v>
      </c>
      <c r="K42" s="72">
        <f>SUM(H42/E42)</f>
        <v>0.94697819814042949</v>
      </c>
    </row>
    <row r="43" spans="1:11" ht="15" thickBot="1" x14ac:dyDescent="0.4">
      <c r="A43" s="25" t="s">
        <v>28</v>
      </c>
      <c r="B43" s="78">
        <v>18</v>
      </c>
      <c r="C43" s="79">
        <v>14</v>
      </c>
      <c r="D43" s="80">
        <v>13.787049999999999</v>
      </c>
      <c r="E43" s="81">
        <v>416.99634448026774</v>
      </c>
      <c r="F43" s="82">
        <f>SUM(E43/B43)</f>
        <v>23.166463582237096</v>
      </c>
      <c r="G43" s="83">
        <f>SUM(E43/D43)</f>
        <v>30.245508972569748</v>
      </c>
      <c r="H43" s="84">
        <v>290.49634448026768</v>
      </c>
      <c r="I43" s="85">
        <f>SUM(H43/B43)</f>
        <v>16.138685804459314</v>
      </c>
      <c r="J43" s="86">
        <f>SUM(H43/D43)</f>
        <v>21.070232172964317</v>
      </c>
      <c r="K43" s="87">
        <f>SUM(H43/E43)</f>
        <v>0.69664002652669288</v>
      </c>
    </row>
    <row r="44" spans="1:11" ht="15" thickBot="1" x14ac:dyDescent="0.4">
      <c r="A44" s="25" t="s">
        <v>27</v>
      </c>
      <c r="B44" s="21">
        <v>16</v>
      </c>
      <c r="C44" s="22">
        <v>16</v>
      </c>
      <c r="D44" s="26">
        <v>15.76</v>
      </c>
      <c r="E44" s="27">
        <v>525.92357142857145</v>
      </c>
      <c r="F44" s="59">
        <f>SUM(E44/B44)</f>
        <v>32.870223214285716</v>
      </c>
      <c r="G44" s="74">
        <f>SUM(E44/D44)</f>
        <v>33.370784989122555</v>
      </c>
      <c r="H44" s="46">
        <v>286.75</v>
      </c>
      <c r="I44" s="23">
        <f>SUM(H44/B44)</f>
        <v>17.921875</v>
      </c>
      <c r="J44" s="24">
        <f>SUM(H44/D44)</f>
        <v>18.194796954314722</v>
      </c>
      <c r="K44" s="69">
        <f>SUM(H44/E44)</f>
        <v>0.54523131416433401</v>
      </c>
    </row>
    <row r="45" spans="1:11" ht="15" thickBot="1" x14ac:dyDescent="0.4">
      <c r="A45" s="25" t="s">
        <v>29</v>
      </c>
      <c r="B45" s="21">
        <v>7</v>
      </c>
      <c r="C45" s="22">
        <v>6</v>
      </c>
      <c r="D45" s="26">
        <v>7</v>
      </c>
      <c r="E45" s="27">
        <v>222.88888888888889</v>
      </c>
      <c r="F45" s="59">
        <f>SUM(E45/B45)</f>
        <v>31.841269841269842</v>
      </c>
      <c r="G45" s="74">
        <f>SUM(E45/D45)</f>
        <v>31.841269841269842</v>
      </c>
      <c r="H45" s="46">
        <v>190.88888888888889</v>
      </c>
      <c r="I45" s="23">
        <f>SUM(H45/B45)</f>
        <v>27.269841269841269</v>
      </c>
      <c r="J45" s="24">
        <f>SUM(H45/D45)</f>
        <v>27.269841269841269</v>
      </c>
      <c r="K45" s="69">
        <f>SUM(H45/E45)</f>
        <v>0.85643070787637088</v>
      </c>
    </row>
    <row r="46" spans="1:11" ht="15" thickBot="1" x14ac:dyDescent="0.4">
      <c r="A46" s="19"/>
      <c r="B46" s="4"/>
      <c r="C46" s="4"/>
      <c r="D46" s="4"/>
      <c r="E46" s="4"/>
      <c r="F46" s="4"/>
      <c r="G46" s="4"/>
      <c r="H46" s="4"/>
      <c r="I46" s="4"/>
      <c r="J46" s="4"/>
      <c r="K46" s="20"/>
    </row>
    <row r="47" spans="1:11" ht="16" thickBot="1" x14ac:dyDescent="0.4">
      <c r="A47" s="51" t="s">
        <v>47</v>
      </c>
      <c r="B47" s="63">
        <v>1018</v>
      </c>
      <c r="C47" s="63">
        <v>895</v>
      </c>
      <c r="D47" s="88">
        <v>787.03722499999947</v>
      </c>
      <c r="E47" s="28">
        <v>30668.667226638343</v>
      </c>
      <c r="F47" s="73">
        <f>SUM(E47/B47)</f>
        <v>30.126392167621162</v>
      </c>
      <c r="G47" s="89">
        <f>SUM(E47/D47)</f>
        <v>38.967238464023559</v>
      </c>
      <c r="H47" s="29">
        <v>22675.293659707317</v>
      </c>
      <c r="I47" s="30">
        <f>SUM(H47/B47)</f>
        <v>22.274355264938425</v>
      </c>
      <c r="J47" s="31">
        <f>SUM(H47/D47)</f>
        <v>28.810954475129599</v>
      </c>
      <c r="K47" s="52">
        <f>SUM(H47/E47)</f>
        <v>0.73936351691252822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 Guðmundsson - HI</dc:creator>
  <cp:lastModifiedBy>Sverrir Guðmundsson - HI</cp:lastModifiedBy>
  <dcterms:created xsi:type="dcterms:W3CDTF">2023-09-14T10:37:55Z</dcterms:created>
  <dcterms:modified xsi:type="dcterms:W3CDTF">2023-09-14T13:39:37Z</dcterms:modified>
</cp:coreProperties>
</file>