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0/"/>
    </mc:Choice>
  </mc:AlternateContent>
  <xr:revisionPtr revIDLastSave="103" documentId="8_{6556FB0F-1440-43DE-ACC3-FC736CE33C34}" xr6:coauthVersionLast="45" xr6:coauthVersionMax="45" xr10:uidLastSave="{DBE5E5CB-88BE-437C-91E1-54C0F11A321B}"/>
  <bookViews>
    <workbookView xWindow="19350" yWindow="360" windowWidth="19200" windowHeight="12915" xr2:uid="{8944D33A-5408-4F04-868D-EA4B0CA130ED}"/>
  </bookViews>
  <sheets>
    <sheet name="Rannsóknastig" sheetId="1" r:id="rId1"/>
    <sheet name="Flokkun - kyn" sheetId="2" r:id="rId2"/>
  </sheets>
  <definedNames>
    <definedName name="_xlnm.Print_Area" localSheetId="0">Rannsóknastig!$A$1:$K$50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  <c r="H23" i="2"/>
  <c r="F23" i="2"/>
  <c r="E23" i="2"/>
  <c r="I21" i="2"/>
  <c r="H21" i="2"/>
  <c r="F21" i="2"/>
  <c r="E21" i="2"/>
  <c r="I20" i="2"/>
  <c r="H20" i="2"/>
  <c r="F20" i="2"/>
  <c r="E20" i="2"/>
  <c r="I19" i="2"/>
  <c r="H19" i="2"/>
  <c r="F19" i="2"/>
  <c r="E19" i="2"/>
  <c r="I18" i="2"/>
  <c r="H18" i="2"/>
  <c r="F18" i="2"/>
  <c r="E18" i="2"/>
  <c r="I17" i="2"/>
  <c r="H17" i="2"/>
  <c r="F17" i="2"/>
  <c r="E17" i="2"/>
  <c r="I16" i="2"/>
  <c r="H16" i="2"/>
  <c r="F16" i="2"/>
  <c r="E16" i="2"/>
  <c r="I15" i="2"/>
  <c r="H15" i="2"/>
  <c r="F15" i="2"/>
  <c r="E15" i="2"/>
  <c r="I14" i="2"/>
  <c r="H14" i="2"/>
  <c r="F14" i="2"/>
  <c r="E14" i="2"/>
</calcChain>
</file>

<file path=xl/sharedStrings.xml><?xml version="1.0" encoding="utf-8"?>
<sst xmlns="http://schemas.openxmlformats.org/spreadsheetml/2006/main" count="94" uniqueCount="63">
  <si>
    <t>Rannsóknastig Háskóla Íslands árið 2019</t>
  </si>
  <si>
    <t>Fj. starfsmanna</t>
  </si>
  <si>
    <t>Fj sem skilar</t>
  </si>
  <si>
    <t>Fj. Starfsígilda</t>
  </si>
  <si>
    <t>Fjölda Rannsóknastiga</t>
  </si>
  <si>
    <t>Meðaltal rannsóknastiga/ fj. starfsmanna</t>
  </si>
  <si>
    <t>Meðaltal rannsóknastiga/starfshlutfall</t>
  </si>
  <si>
    <t>Fjöldi aflstiga</t>
  </si>
  <si>
    <t>Meðaltal aflstiga/fj. starfsmanna</t>
  </si>
  <si>
    <t>Meðaltal aflstiga/starfshlutfall</t>
  </si>
  <si>
    <t>Hlutfall aflstiga af rannsókna-stigum</t>
  </si>
  <si>
    <t>Félagsvísindasvið</t>
  </si>
  <si>
    <t>Félagsfræði-, mannfræði- og þjóðfræðideild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</si>
  <si>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</si>
  <si>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</si>
  <si>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</si>
  <si>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</si>
  <si>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</si>
  <si>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</si>
  <si>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Hjúkrunarfræðideild</t>
  </si>
  <si>
    <t>Lyfjafræðideild</t>
  </si>
  <si>
    <t>Lýðheilsufræði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</si>
  <si>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</si>
  <si>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</si>
  <si>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</si>
  <si>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</si>
  <si>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</si>
  <si>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</si>
  <si>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</si>
  <si>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Mála- og menningardeild</t>
  </si>
  <si>
    <t>Sagnfræði- og heimspekideild</t>
  </si>
  <si>
    <t>Menntavísindasvið</t>
  </si>
  <si>
    <t>Deild faggreinakennslu</t>
  </si>
  <si>
    <t>Deild heilsueflingar, íþrótta og tómastunda</t>
  </si>
  <si>
    <t>Deild kennslu- og menntunarfræði</t>
  </si>
  <si>
    <t>Deild menntunar og margbreytileika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</si>
  <si>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</si>
  <si>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</si>
  <si>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</si>
  <si>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</si>
  <si>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</si>
  <si>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</si>
  <si>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byggingarverkfræðdeild</t>
  </si>
  <si>
    <t>Umhverfis- og auðlindafræði</t>
  </si>
  <si>
    <t>DEILDIR SAMTALS:</t>
  </si>
  <si>
    <t>Raunvísindastofnun</t>
  </si>
  <si>
    <t>Eðlis- efna og stærðfræðistofa</t>
  </si>
  <si>
    <t>Jarðvísindastofnun</t>
  </si>
  <si>
    <t>Stofnun Árna Magnússonar í íslenskum fræðum</t>
  </si>
  <si>
    <t>Stofnun rannsóknasetra</t>
  </si>
  <si>
    <t>Tilraunastöð HÍ í meinafræði að Keldum</t>
  </si>
  <si>
    <t>STOFNANIR:</t>
  </si>
  <si>
    <t>Samtals Háskóli Íslands:</t>
  </si>
  <si>
    <t>Rannsóknastig 2019</t>
  </si>
  <si>
    <t>Aflstig 2019</t>
  </si>
  <si>
    <t>Fjöldi</t>
  </si>
  <si>
    <t>Rannsóknarstig 2019</t>
  </si>
  <si>
    <t>Meðaltal - fjöldi</t>
  </si>
  <si>
    <t>Meðaltal - starfshl</t>
  </si>
  <si>
    <t>Samtals</t>
  </si>
  <si>
    <t>Starfshlutfall</t>
  </si>
  <si>
    <t>Karlar</t>
  </si>
  <si>
    <t>Konur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</si>
</sst>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133">
    <xf numFmtId="0" fontId="0" fillId="0" borderId="0" xfId="0"/>
    <xf numFmtId="0" fontId="4" fillId="0" borderId="0" xfId="2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center" wrapText="1"/>
    </xf>
    <xf numFmtId="0" fontId="9" fillId="6" borderId="3" xfId="3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9" fillId="8" borderId="2" xfId="3" applyFont="1" applyFill="1" applyBorder="1" applyAlignment="1">
      <alignment horizontal="center" vertical="center" wrapText="1"/>
    </xf>
    <xf numFmtId="0" fontId="9" fillId="9" borderId="3" xfId="3" applyFont="1" applyFill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3" fontId="10" fillId="0" borderId="22" xfId="0" applyNumberFormat="1" applyFont="1" applyBorder="1"/>
    <xf numFmtId="3" fontId="10" fillId="0" borderId="23" xfId="0" applyNumberFormat="1" applyFont="1" applyBorder="1"/>
    <xf numFmtId="3" fontId="10" fillId="0" borderId="25" xfId="0" applyNumberFormat="1" applyFont="1" applyBorder="1"/>
    <xf numFmtId="3" fontId="10" fillId="4" borderId="22" xfId="0" applyNumberFormat="1" applyFont="1" applyFill="1" applyBorder="1"/>
    <xf numFmtId="165" fontId="10" fillId="5" borderId="23" xfId="0" applyNumberFormat="1" applyFont="1" applyFill="1" applyBorder="1"/>
    <xf numFmtId="165" fontId="10" fillId="5" borderId="25" xfId="0" applyNumberFormat="1" applyFont="1" applyFill="1" applyBorder="1"/>
    <xf numFmtId="3" fontId="10" fillId="7" borderId="22" xfId="0" applyNumberFormat="1" applyFont="1" applyFill="1" applyBorder="1"/>
    <xf numFmtId="164" fontId="10" fillId="8" borderId="23" xfId="0" applyNumberFormat="1" applyFont="1" applyFill="1" applyBorder="1"/>
    <xf numFmtId="164" fontId="10" fillId="9" borderId="25" xfId="0" applyNumberFormat="1" applyFont="1" applyFill="1" applyBorder="1"/>
    <xf numFmtId="9" fontId="10" fillId="0" borderId="28" xfId="1" applyFont="1" applyBorder="1"/>
    <xf numFmtId="0" fontId="8" fillId="0" borderId="8" xfId="0" applyFont="1" applyBorder="1"/>
    <xf numFmtId="165" fontId="8" fillId="5" borderId="8" xfId="0" applyNumberFormat="1" applyFont="1" applyFill="1" applyBorder="1"/>
    <xf numFmtId="165" fontId="8" fillId="6" borderId="10" xfId="0" applyNumberFormat="1" applyFont="1" applyFill="1" applyBorder="1"/>
    <xf numFmtId="9" fontId="8" fillId="0" borderId="11" xfId="1" applyFont="1" applyBorder="1"/>
    <xf numFmtId="3" fontId="10" fillId="0" borderId="18" xfId="0" applyNumberFormat="1" applyFont="1" applyBorder="1"/>
    <xf numFmtId="3" fontId="10" fillId="0" borderId="19" xfId="0" applyNumberFormat="1" applyFont="1" applyBorder="1"/>
    <xf numFmtId="3" fontId="10" fillId="4" borderId="17" xfId="0" applyNumberFormat="1" applyFont="1" applyFill="1" applyBorder="1"/>
    <xf numFmtId="165" fontId="10" fillId="5" borderId="18" xfId="0" applyNumberFormat="1" applyFont="1" applyFill="1" applyBorder="1"/>
    <xf numFmtId="165" fontId="10" fillId="6" borderId="20" xfId="0" applyNumberFormat="1" applyFont="1" applyFill="1" applyBorder="1"/>
    <xf numFmtId="3" fontId="10" fillId="7" borderId="17" xfId="0" applyNumberFormat="1" applyFont="1" applyFill="1" applyBorder="1"/>
    <xf numFmtId="164" fontId="10" fillId="8" borderId="18" xfId="0" applyNumberFormat="1" applyFont="1" applyFill="1" applyBorder="1"/>
    <xf numFmtId="164" fontId="10" fillId="9" borderId="20" xfId="0" applyNumberFormat="1" applyFont="1" applyFill="1" applyBorder="1"/>
    <xf numFmtId="9" fontId="10" fillId="0" borderId="21" xfId="1" applyFont="1" applyBorder="1"/>
    <xf numFmtId="0" fontId="10" fillId="0" borderId="22" xfId="0" applyFont="1" applyBorder="1"/>
    <xf numFmtId="0" fontId="10" fillId="0" borderId="23" xfId="0" applyFont="1" applyBorder="1"/>
    <xf numFmtId="3" fontId="10" fillId="4" borderId="23" xfId="0" applyNumberFormat="1" applyFont="1" applyFill="1" applyBorder="1"/>
    <xf numFmtId="165" fontId="10" fillId="6" borderId="23" xfId="0" applyNumberFormat="1" applyFont="1" applyFill="1" applyBorder="1"/>
    <xf numFmtId="3" fontId="10" fillId="7" borderId="23" xfId="0" applyNumberFormat="1" applyFont="1" applyFill="1" applyBorder="1"/>
    <xf numFmtId="164" fontId="10" fillId="9" borderId="23" xfId="0" applyNumberFormat="1" applyFont="1" applyFill="1" applyBorder="1"/>
    <xf numFmtId="9" fontId="10" fillId="0" borderId="25" xfId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/>
    <xf numFmtId="0" fontId="5" fillId="0" borderId="30" xfId="0" applyFont="1" applyBorder="1" applyAlignment="1">
      <alignment horizontal="left" indent="1"/>
    </xf>
    <xf numFmtId="0" fontId="5" fillId="0" borderId="27" xfId="0" applyFont="1" applyBorder="1" applyAlignment="1">
      <alignment horizontal="left" indent="1"/>
    </xf>
    <xf numFmtId="0" fontId="5" fillId="0" borderId="30" xfId="0" applyFont="1" applyBorder="1" applyAlignment="1">
      <alignment horizontal="left" wrapText="1" indent="1"/>
    </xf>
    <xf numFmtId="0" fontId="8" fillId="0" borderId="31" xfId="0" applyFont="1" applyBorder="1"/>
    <xf numFmtId="0" fontId="5" fillId="0" borderId="7" xfId="0" applyFont="1" applyBorder="1"/>
    <xf numFmtId="0" fontId="5" fillId="0" borderId="12" xfId="0" applyFont="1" applyBorder="1" applyAlignment="1">
      <alignment horizontal="left" indent="1"/>
    </xf>
    <xf numFmtId="0" fontId="5" fillId="0" borderId="12" xfId="0" applyFont="1" applyBorder="1"/>
    <xf numFmtId="0" fontId="8" fillId="0" borderId="7" xfId="0" applyFont="1" applyBorder="1"/>
    <xf numFmtId="1" fontId="8" fillId="0" borderId="9" xfId="0" applyNumberFormat="1" applyFont="1" applyBorder="1"/>
    <xf numFmtId="3" fontId="8" fillId="4" borderId="7" xfId="0" applyNumberFormat="1" applyFont="1" applyFill="1" applyBorder="1"/>
    <xf numFmtId="3" fontId="8" fillId="7" borderId="7" xfId="0" applyNumberFormat="1" applyFont="1" applyFill="1" applyBorder="1"/>
    <xf numFmtId="164" fontId="5" fillId="8" borderId="8" xfId="0" applyNumberFormat="1" applyFont="1" applyFill="1" applyBorder="1"/>
    <xf numFmtId="164" fontId="5" fillId="9" borderId="10" xfId="0" applyNumberFormat="1" applyFont="1" applyFill="1" applyBorder="1"/>
    <xf numFmtId="1" fontId="5" fillId="0" borderId="14" xfId="0" applyNumberFormat="1" applyFont="1" applyBorder="1"/>
    <xf numFmtId="3" fontId="5" fillId="4" borderId="12" xfId="0" applyNumberFormat="1" applyFont="1" applyFill="1" applyBorder="1"/>
    <xf numFmtId="3" fontId="5" fillId="7" borderId="12" xfId="0" applyNumberFormat="1" applyFont="1" applyFill="1" applyBorder="1"/>
    <xf numFmtId="164" fontId="5" fillId="8" borderId="13" xfId="0" applyNumberFormat="1" applyFont="1" applyFill="1" applyBorder="1"/>
    <xf numFmtId="164" fontId="5" fillId="9" borderId="15" xfId="0" applyNumberFormat="1" applyFont="1" applyFill="1" applyBorder="1"/>
    <xf numFmtId="3" fontId="5" fillId="0" borderId="12" xfId="0" applyNumberFormat="1" applyFont="1" applyBorder="1"/>
    <xf numFmtId="3" fontId="5" fillId="0" borderId="17" xfId="0" applyNumberFormat="1" applyFont="1" applyBorder="1"/>
    <xf numFmtId="1" fontId="5" fillId="0" borderId="19" xfId="0" applyNumberFormat="1" applyFont="1" applyBorder="1"/>
    <xf numFmtId="3" fontId="5" fillId="4" borderId="17" xfId="0" applyNumberFormat="1" applyFont="1" applyFill="1" applyBorder="1"/>
    <xf numFmtId="3" fontId="5" fillId="7" borderId="17" xfId="0" applyNumberFormat="1" applyFont="1" applyFill="1" applyBorder="1"/>
    <xf numFmtId="164" fontId="5" fillId="8" borderId="18" xfId="0" applyNumberFormat="1" applyFont="1" applyFill="1" applyBorder="1"/>
    <xf numFmtId="164" fontId="5" fillId="9" borderId="20" xfId="0" applyNumberFormat="1" applyFont="1" applyFill="1" applyBorder="1"/>
    <xf numFmtId="3" fontId="8" fillId="0" borderId="7" xfId="0" applyNumberFormat="1" applyFont="1" applyBorder="1"/>
    <xf numFmtId="3" fontId="8" fillId="0" borderId="22" xfId="0" applyNumberFormat="1" applyFont="1" applyBorder="1"/>
    <xf numFmtId="0" fontId="8" fillId="0" borderId="23" xfId="0" applyFont="1" applyBorder="1"/>
    <xf numFmtId="3" fontId="8" fillId="0" borderId="24" xfId="0" applyNumberFormat="1" applyFont="1" applyBorder="1"/>
    <xf numFmtId="3" fontId="8" fillId="4" borderId="22" xfId="0" applyNumberFormat="1" applyFont="1" applyFill="1" applyBorder="1"/>
    <xf numFmtId="165" fontId="8" fillId="5" borderId="23" xfId="0" applyNumberFormat="1" applyFont="1" applyFill="1" applyBorder="1"/>
    <xf numFmtId="165" fontId="8" fillId="6" borderId="25" xfId="0" applyNumberFormat="1" applyFont="1" applyFill="1" applyBorder="1"/>
    <xf numFmtId="3" fontId="8" fillId="7" borderId="22" xfId="0" applyNumberFormat="1" applyFont="1" applyFill="1" applyBorder="1"/>
    <xf numFmtId="164" fontId="8" fillId="8" borderId="23" xfId="0" applyNumberFormat="1" applyFont="1" applyFill="1" applyBorder="1"/>
    <xf numFmtId="164" fontId="8" fillId="9" borderId="25" xfId="0" applyNumberFormat="1" applyFont="1" applyFill="1" applyBorder="1"/>
    <xf numFmtId="9" fontId="8" fillId="0" borderId="26" xfId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4" borderId="7" xfId="0" applyNumberFormat="1" applyFont="1" applyFill="1" applyBorder="1"/>
    <xf numFmtId="3" fontId="5" fillId="7" borderId="7" xfId="0" applyNumberFormat="1" applyFont="1" applyFill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0" fontId="2" fillId="0" borderId="17" xfId="0" applyFont="1" applyBorder="1" applyAlignment="1">
      <alignment horizontal="left" indent="1"/>
    </xf>
    <xf numFmtId="0" fontId="2" fillId="0" borderId="27" xfId="0" applyFont="1" applyBorder="1" applyAlignment="1">
      <alignment horizontal="left" indent="1"/>
    </xf>
    <xf numFmtId="164" fontId="8" fillId="8" borderId="8" xfId="0" applyNumberFormat="1" applyFont="1" applyFill="1" applyBorder="1"/>
    <xf numFmtId="164" fontId="8" fillId="9" borderId="10" xfId="0" applyNumberFormat="1" applyFont="1" applyFill="1" applyBorder="1"/>
    <xf numFmtId="0" fontId="5" fillId="0" borderId="8" xfId="0" applyFont="1" applyBorder="1"/>
    <xf numFmtId="165" fontId="5" fillId="5" borderId="8" xfId="0" applyNumberFormat="1" applyFont="1" applyFill="1" applyBorder="1"/>
    <xf numFmtId="165" fontId="5" fillId="6" borderId="10" xfId="0" applyNumberFormat="1" applyFont="1" applyFill="1" applyBorder="1"/>
    <xf numFmtId="9" fontId="5" fillId="0" borderId="11" xfId="1" applyFont="1" applyBorder="1"/>
    <xf numFmtId="0" fontId="5" fillId="0" borderId="13" xfId="0" applyFont="1" applyBorder="1"/>
    <xf numFmtId="165" fontId="5" fillId="5" borderId="13" xfId="0" applyNumberFormat="1" applyFont="1" applyFill="1" applyBorder="1"/>
    <xf numFmtId="165" fontId="5" fillId="6" borderId="15" xfId="0" applyNumberFormat="1" applyFont="1" applyFill="1" applyBorder="1"/>
    <xf numFmtId="9" fontId="5" fillId="0" borderId="16" xfId="1" applyFont="1" applyBorder="1"/>
    <xf numFmtId="0" fontId="5" fillId="0" borderId="18" xfId="0" applyFont="1" applyBorder="1"/>
    <xf numFmtId="165" fontId="5" fillId="5" borderId="18" xfId="0" applyNumberFormat="1" applyFont="1" applyFill="1" applyBorder="1"/>
    <xf numFmtId="165" fontId="5" fillId="6" borderId="20" xfId="0" applyNumberFormat="1" applyFont="1" applyFill="1" applyBorder="1"/>
    <xf numFmtId="9" fontId="5" fillId="0" borderId="21" xfId="1" applyFont="1" applyBorder="1"/>
    <xf numFmtId="165" fontId="0" fillId="0" borderId="0" xfId="0" applyNumberFormat="1"/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3" fontId="0" fillId="0" borderId="13" xfId="0" applyNumberFormat="1" applyBorder="1"/>
    <xf numFmtId="3" fontId="2" fillId="0" borderId="13" xfId="0" applyNumberFormat="1" applyFont="1" applyBorder="1"/>
    <xf numFmtId="0" fontId="2" fillId="0" borderId="13" xfId="0" applyFont="1" applyBorder="1" applyAlignment="1">
      <alignment horizontal="right" vertical="center" textRotation="180" wrapText="1"/>
    </xf>
    <xf numFmtId="3" fontId="8" fillId="0" borderId="13" xfId="0" applyNumberFormat="1" applyFont="1" applyBorder="1"/>
    <xf numFmtId="0" fontId="10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 textRotation="180" wrapText="1"/>
    </xf>
    <xf numFmtId="0" fontId="2" fillId="0" borderId="10" xfId="0" applyFont="1" applyBorder="1" applyAlignment="1">
      <alignment horizontal="right" vertical="center" textRotation="180" wrapText="1"/>
    </xf>
    <xf numFmtId="0" fontId="0" fillId="0" borderId="12" xfId="0" applyBorder="1"/>
    <xf numFmtId="3" fontId="0" fillId="0" borderId="15" xfId="0" applyNumberFormat="1" applyBorder="1"/>
    <xf numFmtId="0" fontId="0" fillId="0" borderId="12" xfId="0" applyBorder="1" applyAlignment="1">
      <alignment horizontal="left" indent="1"/>
    </xf>
    <xf numFmtId="0" fontId="2" fillId="0" borderId="12" xfId="0" applyFont="1" applyBorder="1"/>
    <xf numFmtId="3" fontId="2" fillId="0" borderId="15" xfId="0" applyNumberFormat="1" applyFont="1" applyBorder="1"/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10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textRotation="180" wrapText="1"/>
    </xf>
    <xf numFmtId="3" fontId="8" fillId="0" borderId="15" xfId="0" applyNumberFormat="1" applyFont="1" applyBorder="1"/>
    <xf numFmtId="0" fontId="2" fillId="0" borderId="17" xfId="0" applyFont="1" applyBorder="1"/>
    <xf numFmtId="3" fontId="2" fillId="0" borderId="18" xfId="0" applyNumberFormat="1" applyFont="1" applyBorder="1"/>
    <xf numFmtId="3" fontId="2" fillId="0" borderId="20" xfId="0" applyNumberFormat="1" applyFont="1" applyBorder="1"/>
  </cellXfs>
  <cellStyles count="4">
    <cellStyle name="Normal" xfId="0" builtinId="0"/>
    <cellStyle name="Normal 10" xfId="2" xr:uid="{B4225B19-6CD9-4967-AE8F-F599733702E3}"/>
    <cellStyle name="Normal 2 10" xfId="3" xr:uid="{5D010F2E-036D-432C-BA60-D4CCA88C2A8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E7BC-BA2A-400B-B44C-F413340BDA2A}">
  <dimension ref="A1:N50"/>
  <sheetViews>
    <sheetView tabSelected="1" workbookViewId="0">
      <selection activeCell="M8" sqref="M8"/>
    </sheetView>
  </sheetViews>
  <sheetFormatPr defaultRowHeight="15" x14ac:dyDescent="0.25"/>
  <cols>
    <col min="1" max="1" width="37.85546875" customWidth="1"/>
  </cols>
  <sheetData>
    <row r="1" spans="1:14" ht="24" thickBot="1" x14ac:dyDescent="0.4">
      <c r="A1" s="1" t="s">
        <v>0</v>
      </c>
      <c r="B1" s="2"/>
      <c r="C1" s="3"/>
      <c r="D1" s="2"/>
      <c r="E1" s="3"/>
      <c r="F1" s="3"/>
      <c r="G1" s="3"/>
      <c r="H1" s="3"/>
      <c r="I1" s="3"/>
      <c r="J1" s="3"/>
      <c r="K1" s="3"/>
    </row>
    <row r="2" spans="1:14" ht="19.5" thickBot="1" x14ac:dyDescent="0.3">
      <c r="A2" s="4"/>
      <c r="B2" s="4"/>
      <c r="C2" s="4"/>
      <c r="D2" s="5"/>
      <c r="E2" s="106" t="s">
        <v>53</v>
      </c>
      <c r="F2" s="107"/>
      <c r="G2" s="108"/>
      <c r="H2" s="109" t="s">
        <v>54</v>
      </c>
      <c r="I2" s="110"/>
      <c r="J2" s="111"/>
      <c r="K2" s="4"/>
    </row>
    <row r="3" spans="1:14" ht="64.5" thickBot="1" x14ac:dyDescent="0.3">
      <c r="A3" s="3"/>
      <c r="B3" s="4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13" t="s">
        <v>9</v>
      </c>
      <c r="K3" s="14" t="s">
        <v>10</v>
      </c>
    </row>
    <row r="4" spans="1:14" x14ac:dyDescent="0.25">
      <c r="A4" s="46" t="s">
        <v>11</v>
      </c>
      <c r="B4" s="54">
        <v>153</v>
      </c>
      <c r="C4" s="25">
        <v>136</v>
      </c>
      <c r="D4" s="55">
        <v>133.48999999999998</v>
      </c>
      <c r="E4" s="56">
        <v>4669.1443895076918</v>
      </c>
      <c r="F4" s="26">
        <v>30.517283591553543</v>
      </c>
      <c r="G4" s="27">
        <v>34.977484377164522</v>
      </c>
      <c r="H4" s="57">
        <v>3149.7729609362618</v>
      </c>
      <c r="I4" s="91">
        <v>20.586751378668378</v>
      </c>
      <c r="J4" s="92">
        <v>23.595572409440873</v>
      </c>
      <c r="K4" s="28">
        <v>0.67459317985845568</v>
      </c>
      <c r="M4" s="105"/>
      <c r="N4" s="105"/>
    </row>
    <row r="5" spans="1:14" x14ac:dyDescent="0.25">
      <c r="A5" s="47" t="s">
        <v>12</v>
      </c>
      <c r="B5" s="53">
        <v>43</v>
      </c>
      <c r="C5" s="97">
        <v>42</v>
      </c>
      <c r="D5" s="60">
        <v>37.299999999999997</v>
      </c>
      <c r="E5" s="61">
        <v>1776.3339897545693</v>
      </c>
      <c r="F5" s="98">
        <v>41.310092784989983</v>
      </c>
      <c r="G5" s="99">
        <v>47.622895167682827</v>
      </c>
      <c r="H5" s="62">
        <v>1163.1125611831408</v>
      </c>
      <c r="I5" s="63">
        <v>27.049129329840483</v>
      </c>
      <c r="J5" s="64">
        <v>31.182642390968923</v>
      </c>
      <c r="K5" s="100">
        <v>0.65478258474570117</v>
      </c>
      <c r="M5" s="105"/>
      <c r="N5" s="105"/>
    </row>
    <row r="6" spans="1:14" x14ac:dyDescent="0.25">
      <c r="A6" s="47" t="s">
        <v>13</v>
      </c>
      <c r="B6" s="53">
        <v>12</v>
      </c>
      <c r="C6" s="97">
        <v>11</v>
      </c>
      <c r="D6" s="60">
        <v>10.4</v>
      </c>
      <c r="E6" s="61">
        <v>350.07499999999999</v>
      </c>
      <c r="F6" s="98">
        <v>29.172916666666666</v>
      </c>
      <c r="G6" s="99">
        <v>33.661057692307693</v>
      </c>
      <c r="H6" s="62">
        <v>208.625</v>
      </c>
      <c r="I6" s="63">
        <v>17.385416666666668</v>
      </c>
      <c r="J6" s="64">
        <v>20.060096153846153</v>
      </c>
      <c r="K6" s="100">
        <v>0.59594372634435477</v>
      </c>
      <c r="M6" s="105"/>
      <c r="N6" s="105"/>
    </row>
    <row r="7" spans="1:14" x14ac:dyDescent="0.25">
      <c r="A7" s="47" t="s">
        <v>14</v>
      </c>
      <c r="B7" s="65">
        <v>17</v>
      </c>
      <c r="C7" s="97">
        <v>14</v>
      </c>
      <c r="D7" s="60">
        <v>15.89</v>
      </c>
      <c r="E7" s="61">
        <v>513.60206641978834</v>
      </c>
      <c r="F7" s="98">
        <v>30.211886259987551</v>
      </c>
      <c r="G7" s="99">
        <v>32.322345275002412</v>
      </c>
      <c r="H7" s="62">
        <v>360.5770664197882</v>
      </c>
      <c r="I7" s="63">
        <v>21.210415671752248</v>
      </c>
      <c r="J7" s="64">
        <v>22.69207466455558</v>
      </c>
      <c r="K7" s="100">
        <v>0.70205532647735402</v>
      </c>
      <c r="M7" s="105"/>
      <c r="N7" s="105"/>
    </row>
    <row r="8" spans="1:14" x14ac:dyDescent="0.25">
      <c r="A8" s="47" t="s">
        <v>15</v>
      </c>
      <c r="B8" s="65">
        <v>22</v>
      </c>
      <c r="C8" s="97">
        <v>17</v>
      </c>
      <c r="D8" s="60">
        <v>15.77</v>
      </c>
      <c r="E8" s="61">
        <v>474.91666666666669</v>
      </c>
      <c r="F8" s="98">
        <v>21.587121212121215</v>
      </c>
      <c r="G8" s="99">
        <v>30.115197632635809</v>
      </c>
      <c r="H8" s="62">
        <v>306.91666666666663</v>
      </c>
      <c r="I8" s="63">
        <v>13.950757575757574</v>
      </c>
      <c r="J8" s="64">
        <v>19.462058761361231</v>
      </c>
      <c r="K8" s="100">
        <v>0.64625372872433751</v>
      </c>
      <c r="M8" s="105"/>
      <c r="N8" s="105"/>
    </row>
    <row r="9" spans="1:14" x14ac:dyDescent="0.25">
      <c r="A9" s="47" t="s">
        <v>16</v>
      </c>
      <c r="B9" s="65">
        <v>19</v>
      </c>
      <c r="C9" s="97">
        <v>18</v>
      </c>
      <c r="D9" s="60">
        <v>17.990000000000002</v>
      </c>
      <c r="E9" s="61">
        <v>734.625</v>
      </c>
      <c r="F9" s="98">
        <v>38.664473684210527</v>
      </c>
      <c r="G9" s="99">
        <v>40.835186214563642</v>
      </c>
      <c r="H9" s="62">
        <v>495.25</v>
      </c>
      <c r="I9" s="63">
        <v>26.065789473684209</v>
      </c>
      <c r="J9" s="64">
        <v>27.52918287937743</v>
      </c>
      <c r="K9" s="100">
        <v>0.67415347966649652</v>
      </c>
      <c r="M9" s="105"/>
      <c r="N9" s="105"/>
    </row>
    <row r="10" spans="1:14" ht="15.75" thickBot="1" x14ac:dyDescent="0.3">
      <c r="A10" s="48" t="s">
        <v>17</v>
      </c>
      <c r="B10" s="66">
        <v>40</v>
      </c>
      <c r="C10" s="101">
        <v>34</v>
      </c>
      <c r="D10" s="67">
        <v>36.140000000000008</v>
      </c>
      <c r="E10" s="68">
        <v>819.59166666666647</v>
      </c>
      <c r="F10" s="102">
        <v>20.489791666666662</v>
      </c>
      <c r="G10" s="103">
        <v>22.67824202176719</v>
      </c>
      <c r="H10" s="69">
        <v>615.29166666666674</v>
      </c>
      <c r="I10" s="70">
        <v>15.382291666666669</v>
      </c>
      <c r="J10" s="71">
        <v>17.025225973067698</v>
      </c>
      <c r="K10" s="104">
        <v>0.75072952994885689</v>
      </c>
      <c r="M10" s="105"/>
      <c r="N10" s="105"/>
    </row>
    <row r="11" spans="1:14" x14ac:dyDescent="0.25">
      <c r="A11" s="46" t="s">
        <v>18</v>
      </c>
      <c r="B11" s="72">
        <v>248</v>
      </c>
      <c r="C11" s="25">
        <v>204</v>
      </c>
      <c r="D11" s="55">
        <v>172.75000000000011</v>
      </c>
      <c r="E11" s="56">
        <v>6512.7879159616095</v>
      </c>
      <c r="F11" s="26">
        <v>26.261241596619392</v>
      </c>
      <c r="G11" s="27">
        <v>37.700653637983244</v>
      </c>
      <c r="H11" s="57">
        <v>5046.4240270727223</v>
      </c>
      <c r="I11" s="91">
        <v>20.348483980131945</v>
      </c>
      <c r="J11" s="92">
        <v>29.212295381028763</v>
      </c>
      <c r="K11" s="28">
        <v>0.77484851221776974</v>
      </c>
      <c r="M11" s="105"/>
      <c r="N11" s="105"/>
    </row>
    <row r="12" spans="1:14" x14ac:dyDescent="0.25">
      <c r="A12" s="47" t="s">
        <v>19</v>
      </c>
      <c r="B12" s="65">
        <v>34</v>
      </c>
      <c r="C12" s="97">
        <v>32</v>
      </c>
      <c r="D12" s="60">
        <v>26.040000000000003</v>
      </c>
      <c r="E12" s="61">
        <v>966.49632587092538</v>
      </c>
      <c r="F12" s="98">
        <v>28.426362525615453</v>
      </c>
      <c r="G12" s="99">
        <v>37.115834326840449</v>
      </c>
      <c r="H12" s="62">
        <v>659.47727825187781</v>
      </c>
      <c r="I12" s="63">
        <v>19.396390536819936</v>
      </c>
      <c r="J12" s="64">
        <v>25.325548319964582</v>
      </c>
      <c r="K12" s="100">
        <v>0.68233811200224914</v>
      </c>
      <c r="M12" s="105"/>
      <c r="N12" s="105"/>
    </row>
    <row r="13" spans="1:14" x14ac:dyDescent="0.25">
      <c r="A13" s="47" t="s">
        <v>20</v>
      </c>
      <c r="B13" s="65">
        <v>20</v>
      </c>
      <c r="C13" s="97">
        <v>19</v>
      </c>
      <c r="D13" s="60">
        <v>14.98</v>
      </c>
      <c r="E13" s="61">
        <v>548.50980392156862</v>
      </c>
      <c r="F13" s="98">
        <v>27.425490196078432</v>
      </c>
      <c r="G13" s="99">
        <v>36.616141783816332</v>
      </c>
      <c r="H13" s="62">
        <v>398.25980392156868</v>
      </c>
      <c r="I13" s="63">
        <v>19.912990196078432</v>
      </c>
      <c r="J13" s="64">
        <v>26.586101730411794</v>
      </c>
      <c r="K13" s="100">
        <v>0.72607599914206056</v>
      </c>
      <c r="M13" s="105"/>
      <c r="N13" s="105"/>
    </row>
    <row r="14" spans="1:14" x14ac:dyDescent="0.25">
      <c r="A14" s="47" t="s">
        <v>21</v>
      </c>
      <c r="B14" s="65">
        <v>15</v>
      </c>
      <c r="C14" s="97">
        <v>12</v>
      </c>
      <c r="D14" s="60">
        <v>12.2</v>
      </c>
      <c r="E14" s="61">
        <v>487.36719635098473</v>
      </c>
      <c r="F14" s="98">
        <v>32.49114642339898</v>
      </c>
      <c r="G14" s="99">
        <v>39.948130848441373</v>
      </c>
      <c r="H14" s="62">
        <v>397.36719635098473</v>
      </c>
      <c r="I14" s="63">
        <v>26.49114642339898</v>
      </c>
      <c r="J14" s="64">
        <v>32.571081668113507</v>
      </c>
      <c r="K14" s="100">
        <v>0.81533430917417515</v>
      </c>
      <c r="M14" s="105"/>
      <c r="N14" s="105"/>
    </row>
    <row r="15" spans="1:14" x14ac:dyDescent="0.25">
      <c r="A15" s="47" t="s">
        <v>22</v>
      </c>
      <c r="B15" s="65">
        <v>127</v>
      </c>
      <c r="C15" s="97">
        <v>100</v>
      </c>
      <c r="D15" s="60">
        <v>77.649999999999991</v>
      </c>
      <c r="E15" s="61">
        <v>3205.0416479938749</v>
      </c>
      <c r="F15" s="98">
        <v>25.236548409400591</v>
      </c>
      <c r="G15" s="99">
        <v>41.275488061736965</v>
      </c>
      <c r="H15" s="62">
        <v>2585.1658543430808</v>
      </c>
      <c r="I15" s="63">
        <v>20.355636648370716</v>
      </c>
      <c r="J15" s="64">
        <v>33.292541588449211</v>
      </c>
      <c r="K15" s="100">
        <v>0.80659352927947392</v>
      </c>
      <c r="M15" s="105"/>
      <c r="N15" s="105"/>
    </row>
    <row r="16" spans="1:14" x14ac:dyDescent="0.25">
      <c r="A16" s="47" t="s">
        <v>23</v>
      </c>
      <c r="B16" s="65">
        <v>14</v>
      </c>
      <c r="C16" s="97">
        <v>12</v>
      </c>
      <c r="D16" s="60">
        <v>10.63</v>
      </c>
      <c r="E16" s="61">
        <v>522.37546897546895</v>
      </c>
      <c r="F16" s="98">
        <v>37.312533498247781</v>
      </c>
      <c r="G16" s="99">
        <v>49.141624550843737</v>
      </c>
      <c r="H16" s="62">
        <v>423.7064213564214</v>
      </c>
      <c r="I16" s="63">
        <v>30.264744382601528</v>
      </c>
      <c r="J16" s="64">
        <v>39.859494012833622</v>
      </c>
      <c r="K16" s="100">
        <v>0.81111469914051204</v>
      </c>
      <c r="M16" s="105"/>
      <c r="N16" s="105"/>
    </row>
    <row r="17" spans="1:14" x14ac:dyDescent="0.25">
      <c r="A17" s="47" t="s">
        <v>24</v>
      </c>
      <c r="B17" s="65">
        <v>22</v>
      </c>
      <c r="C17" s="97">
        <v>18</v>
      </c>
      <c r="D17" s="60">
        <v>19.68</v>
      </c>
      <c r="E17" s="61">
        <v>617.99246031746031</v>
      </c>
      <c r="F17" s="98">
        <v>28.090566378066377</v>
      </c>
      <c r="G17" s="99">
        <v>31.402055910440058</v>
      </c>
      <c r="H17" s="62">
        <v>475.94246031746036</v>
      </c>
      <c r="I17" s="63">
        <v>21.633748196248199</v>
      </c>
      <c r="J17" s="64">
        <v>24.184068105562009</v>
      </c>
      <c r="K17" s="100">
        <v>0.77014282677974832</v>
      </c>
      <c r="M17" s="105"/>
      <c r="N17" s="105"/>
    </row>
    <row r="18" spans="1:14" ht="15.75" thickBot="1" x14ac:dyDescent="0.3">
      <c r="A18" s="48" t="s">
        <v>25</v>
      </c>
      <c r="B18" s="66">
        <v>16</v>
      </c>
      <c r="C18" s="101">
        <v>11</v>
      </c>
      <c r="D18" s="67">
        <v>11.57</v>
      </c>
      <c r="E18" s="68">
        <v>165.0050125313283</v>
      </c>
      <c r="F18" s="102">
        <v>10.312813283208019</v>
      </c>
      <c r="G18" s="103">
        <v>14.261453114202965</v>
      </c>
      <c r="H18" s="69">
        <v>106.50501253132832</v>
      </c>
      <c r="I18" s="70">
        <v>6.6565632832080199</v>
      </c>
      <c r="J18" s="71">
        <v>9.2052733389220673</v>
      </c>
      <c r="K18" s="104">
        <v>0.64546531585582578</v>
      </c>
      <c r="M18" s="105"/>
      <c r="N18" s="105"/>
    </row>
    <row r="19" spans="1:14" x14ac:dyDescent="0.25">
      <c r="A19" s="46" t="s">
        <v>26</v>
      </c>
      <c r="B19" s="72">
        <v>119</v>
      </c>
      <c r="C19" s="25">
        <v>110</v>
      </c>
      <c r="D19" s="55">
        <v>109.375</v>
      </c>
      <c r="E19" s="56">
        <v>3462.4821428571418</v>
      </c>
      <c r="F19" s="26">
        <v>29.096488595438167</v>
      </c>
      <c r="G19" s="27">
        <v>31.656979591836723</v>
      </c>
      <c r="H19" s="57">
        <v>1822.1250000000002</v>
      </c>
      <c r="I19" s="91">
        <v>15.311974789915968</v>
      </c>
      <c r="J19" s="92">
        <v>16.659428571428574</v>
      </c>
      <c r="K19" s="28">
        <v>0.52624820138319461</v>
      </c>
      <c r="M19" s="105"/>
      <c r="N19" s="105"/>
    </row>
    <row r="20" spans="1:14" x14ac:dyDescent="0.25">
      <c r="A20" s="47" t="s">
        <v>27</v>
      </c>
      <c r="B20" s="65">
        <v>7</v>
      </c>
      <c r="C20" s="97">
        <v>6</v>
      </c>
      <c r="D20" s="60">
        <v>5.6400000000000006</v>
      </c>
      <c r="E20" s="61">
        <v>205</v>
      </c>
      <c r="F20" s="98">
        <v>29.285714285714285</v>
      </c>
      <c r="G20" s="99">
        <v>36.347517730496449</v>
      </c>
      <c r="H20" s="62">
        <v>130</v>
      </c>
      <c r="I20" s="63">
        <v>18.571428571428573</v>
      </c>
      <c r="J20" s="64">
        <v>23.049645390070921</v>
      </c>
      <c r="K20" s="100">
        <v>0.63414634146341464</v>
      </c>
      <c r="M20" s="105"/>
      <c r="N20" s="105"/>
    </row>
    <row r="21" spans="1:14" x14ac:dyDescent="0.25">
      <c r="A21" s="47" t="s">
        <v>28</v>
      </c>
      <c r="B21" s="65">
        <v>47</v>
      </c>
      <c r="C21" s="97">
        <v>44</v>
      </c>
      <c r="D21" s="60">
        <v>43.555</v>
      </c>
      <c r="E21" s="61">
        <v>1362.575</v>
      </c>
      <c r="F21" s="98">
        <v>28.990957446808512</v>
      </c>
      <c r="G21" s="99">
        <v>31.28400872460108</v>
      </c>
      <c r="H21" s="62">
        <v>732.875</v>
      </c>
      <c r="I21" s="63">
        <v>15.593085106382979</v>
      </c>
      <c r="J21" s="64">
        <v>16.82642635747905</v>
      </c>
      <c r="K21" s="100">
        <v>0.53786030126782014</v>
      </c>
      <c r="M21" s="105"/>
      <c r="N21" s="105"/>
    </row>
    <row r="22" spans="1:14" x14ac:dyDescent="0.25">
      <c r="A22" s="47" t="s">
        <v>29</v>
      </c>
      <c r="B22" s="65">
        <v>34</v>
      </c>
      <c r="C22" s="97">
        <v>31</v>
      </c>
      <c r="D22" s="60">
        <v>32.5</v>
      </c>
      <c r="E22" s="61">
        <v>787.55714285714282</v>
      </c>
      <c r="F22" s="98">
        <v>23.163445378151259</v>
      </c>
      <c r="G22" s="99">
        <v>24.232527472527472</v>
      </c>
      <c r="H22" s="62">
        <v>292.625</v>
      </c>
      <c r="I22" s="63">
        <v>8.6066176470588243</v>
      </c>
      <c r="J22" s="64">
        <v>9.0038461538461547</v>
      </c>
      <c r="K22" s="100">
        <v>0.37156034029276791</v>
      </c>
      <c r="M22" s="105"/>
      <c r="N22" s="105"/>
    </row>
    <row r="23" spans="1:14" ht="15.75" thickBot="1" x14ac:dyDescent="0.3">
      <c r="A23" s="48" t="s">
        <v>30</v>
      </c>
      <c r="B23" s="66">
        <v>31</v>
      </c>
      <c r="C23" s="101">
        <v>29</v>
      </c>
      <c r="D23" s="67">
        <v>27.68</v>
      </c>
      <c r="E23" s="68">
        <v>1107.3499999999999</v>
      </c>
      <c r="F23" s="102">
        <v>35.720967741935482</v>
      </c>
      <c r="G23" s="103">
        <v>40.005419075144509</v>
      </c>
      <c r="H23" s="69">
        <v>666.625</v>
      </c>
      <c r="I23" s="70">
        <v>21.504032258064516</v>
      </c>
      <c r="J23" s="71">
        <v>24.083273121387283</v>
      </c>
      <c r="K23" s="104">
        <v>0.60200027091705433</v>
      </c>
      <c r="M23" s="105"/>
      <c r="N23" s="105"/>
    </row>
    <row r="24" spans="1:14" x14ac:dyDescent="0.25">
      <c r="A24" s="46" t="s">
        <v>31</v>
      </c>
      <c r="B24" s="72">
        <v>133</v>
      </c>
      <c r="C24" s="25">
        <v>120</v>
      </c>
      <c r="D24" s="55">
        <v>115.97449999999994</v>
      </c>
      <c r="E24" s="56">
        <v>3358.3359665987609</v>
      </c>
      <c r="F24" s="26">
        <v>25.250646365404219</v>
      </c>
      <c r="G24" s="27">
        <v>28.957537791486601</v>
      </c>
      <c r="H24" s="57">
        <v>1787.9256419234359</v>
      </c>
      <c r="I24" s="91">
        <v>13.443049939273955</v>
      </c>
      <c r="J24" s="92">
        <v>15.41654106655719</v>
      </c>
      <c r="K24" s="28">
        <v>0.53238438908606356</v>
      </c>
      <c r="M24" s="105"/>
      <c r="N24" s="105"/>
    </row>
    <row r="25" spans="1:14" x14ac:dyDescent="0.25">
      <c r="A25" s="47" t="s">
        <v>32</v>
      </c>
      <c r="B25" s="65">
        <v>43</v>
      </c>
      <c r="C25" s="97">
        <v>39</v>
      </c>
      <c r="D25" s="60">
        <v>37.919999999999995</v>
      </c>
      <c r="E25" s="61">
        <v>865.8220057720057</v>
      </c>
      <c r="F25" s="98">
        <v>20.1353954830699</v>
      </c>
      <c r="G25" s="99">
        <v>22.832858802004374</v>
      </c>
      <c r="H25" s="62">
        <v>434.87103174603175</v>
      </c>
      <c r="I25" s="63">
        <v>10.113279808047251</v>
      </c>
      <c r="J25" s="64">
        <v>11.468117925791978</v>
      </c>
      <c r="K25" s="100">
        <v>0.50226377805941913</v>
      </c>
      <c r="M25" s="105"/>
      <c r="N25" s="105"/>
    </row>
    <row r="26" spans="1:14" x14ac:dyDescent="0.25">
      <c r="A26" s="47" t="s">
        <v>33</v>
      </c>
      <c r="B26" s="65">
        <v>23</v>
      </c>
      <c r="C26" s="97">
        <v>20</v>
      </c>
      <c r="D26" s="60">
        <v>20.584500000000002</v>
      </c>
      <c r="E26" s="61">
        <v>462.10575396825385</v>
      </c>
      <c r="F26" s="98">
        <v>20.091554520358862</v>
      </c>
      <c r="G26" s="99">
        <v>22.449209549333421</v>
      </c>
      <c r="H26" s="62">
        <v>237.50575396825397</v>
      </c>
      <c r="I26" s="63">
        <v>10.326337129054521</v>
      </c>
      <c r="J26" s="64">
        <v>11.538087102832419</v>
      </c>
      <c r="K26" s="100">
        <v>0.51396406975830544</v>
      </c>
      <c r="M26" s="105"/>
      <c r="N26" s="105"/>
    </row>
    <row r="27" spans="1:14" x14ac:dyDescent="0.25">
      <c r="A27" s="47" t="s">
        <v>34</v>
      </c>
      <c r="B27" s="65">
        <v>37</v>
      </c>
      <c r="C27" s="97">
        <v>34</v>
      </c>
      <c r="D27" s="60">
        <v>30.83</v>
      </c>
      <c r="E27" s="61">
        <v>1194.8179471182409</v>
      </c>
      <c r="F27" s="98">
        <v>32.292376949141648</v>
      </c>
      <c r="G27" s="99">
        <v>38.75504207324817</v>
      </c>
      <c r="H27" s="62">
        <v>672.57385620915034</v>
      </c>
      <c r="I27" s="63">
        <v>18.177671789436495</v>
      </c>
      <c r="J27" s="64">
        <v>21.815564586738578</v>
      </c>
      <c r="K27" s="100">
        <v>0.56290906730294654</v>
      </c>
      <c r="M27" s="105"/>
      <c r="N27" s="105"/>
    </row>
    <row r="28" spans="1:14" x14ac:dyDescent="0.25">
      <c r="A28" s="47" t="s">
        <v>35</v>
      </c>
      <c r="B28" s="65">
        <v>26</v>
      </c>
      <c r="C28" s="97">
        <v>23</v>
      </c>
      <c r="D28" s="60">
        <v>23.149999999999995</v>
      </c>
      <c r="E28" s="61">
        <v>723.71525974025974</v>
      </c>
      <c r="F28" s="98">
        <v>27.835202297702299</v>
      </c>
      <c r="G28" s="99">
        <v>31.261998260918354</v>
      </c>
      <c r="H28" s="62">
        <v>380.97500000000002</v>
      </c>
      <c r="I28" s="63">
        <v>14.652884615384616</v>
      </c>
      <c r="J28" s="64">
        <v>16.456803455723545</v>
      </c>
      <c r="K28" s="100">
        <v>0.52641559628952872</v>
      </c>
      <c r="M28" s="105"/>
      <c r="N28" s="105"/>
    </row>
    <row r="29" spans="1:14" ht="15.75" thickBot="1" x14ac:dyDescent="0.3">
      <c r="A29" s="48" t="s">
        <v>31</v>
      </c>
      <c r="B29" s="66">
        <v>4</v>
      </c>
      <c r="C29" s="101">
        <v>4</v>
      </c>
      <c r="D29" s="67">
        <v>3.49</v>
      </c>
      <c r="E29" s="68">
        <v>111.875</v>
      </c>
      <c r="F29" s="102">
        <v>27.96875</v>
      </c>
      <c r="G29" s="103">
        <v>32.05587392550143</v>
      </c>
      <c r="H29" s="69">
        <v>62</v>
      </c>
      <c r="I29" s="70">
        <v>15.5</v>
      </c>
      <c r="J29" s="71">
        <v>17.765042979942692</v>
      </c>
      <c r="K29" s="104">
        <v>0.55418994413407818</v>
      </c>
      <c r="M29" s="105"/>
      <c r="N29" s="105"/>
    </row>
    <row r="30" spans="1:14" x14ac:dyDescent="0.25">
      <c r="A30" s="46" t="s">
        <v>36</v>
      </c>
      <c r="B30" s="72">
        <v>165</v>
      </c>
      <c r="C30" s="25">
        <v>142</v>
      </c>
      <c r="D30" s="55">
        <v>152.19000000000003</v>
      </c>
      <c r="E30" s="56">
        <v>6256.8990159473315</v>
      </c>
      <c r="F30" s="26">
        <v>37.920600096650496</v>
      </c>
      <c r="G30" s="27">
        <v>41.112418791953019</v>
      </c>
      <c r="H30" s="57">
        <v>4696.5290836878839</v>
      </c>
      <c r="I30" s="91">
        <v>28.463812628411418</v>
      </c>
      <c r="J30" s="92">
        <v>30.859643101963883</v>
      </c>
      <c r="K30" s="28">
        <v>0.7506160914084693</v>
      </c>
      <c r="M30" s="105"/>
      <c r="N30" s="105"/>
    </row>
    <row r="31" spans="1:14" ht="26.25" x14ac:dyDescent="0.25">
      <c r="A31" s="49" t="s">
        <v>37</v>
      </c>
      <c r="B31" s="65">
        <v>35</v>
      </c>
      <c r="C31" s="97">
        <v>26</v>
      </c>
      <c r="D31" s="60">
        <v>32.760000000000005</v>
      </c>
      <c r="E31" s="61">
        <v>882.24191919191912</v>
      </c>
      <c r="F31" s="98">
        <v>25.206911976911975</v>
      </c>
      <c r="G31" s="99">
        <v>26.930461513794842</v>
      </c>
      <c r="H31" s="62">
        <v>677.31691919191917</v>
      </c>
      <c r="I31" s="63">
        <v>19.351911976911975</v>
      </c>
      <c r="J31" s="64">
        <v>20.675119633452962</v>
      </c>
      <c r="K31" s="100">
        <v>0.76772244036227721</v>
      </c>
      <c r="M31" s="105"/>
      <c r="N31" s="105"/>
    </row>
    <row r="32" spans="1:14" x14ac:dyDescent="0.25">
      <c r="A32" s="47" t="s">
        <v>38</v>
      </c>
      <c r="B32" s="65">
        <v>14</v>
      </c>
      <c r="C32" s="97">
        <v>14</v>
      </c>
      <c r="D32" s="60">
        <v>13.5</v>
      </c>
      <c r="E32" s="61">
        <v>636.83176487128094</v>
      </c>
      <c r="F32" s="98">
        <v>45.487983205091496</v>
      </c>
      <c r="G32" s="99">
        <v>47.172723323798586</v>
      </c>
      <c r="H32" s="62">
        <v>470.1217532467532</v>
      </c>
      <c r="I32" s="63">
        <v>33.580125231910941</v>
      </c>
      <c r="J32" s="64">
        <v>34.823833573833568</v>
      </c>
      <c r="K32" s="100">
        <v>0.73821969816749977</v>
      </c>
      <c r="M32" s="105"/>
      <c r="N32" s="105"/>
    </row>
    <row r="33" spans="1:14" x14ac:dyDescent="0.25">
      <c r="A33" s="47" t="s">
        <v>39</v>
      </c>
      <c r="B33" s="65">
        <v>50</v>
      </c>
      <c r="C33" s="97">
        <v>46</v>
      </c>
      <c r="D33" s="60">
        <v>43.7</v>
      </c>
      <c r="E33" s="61">
        <v>1662.8165358506303</v>
      </c>
      <c r="F33" s="98">
        <v>33.256330717012609</v>
      </c>
      <c r="G33" s="99">
        <v>38.050721644179184</v>
      </c>
      <c r="H33" s="62">
        <v>1094.1887580728526</v>
      </c>
      <c r="I33" s="63">
        <v>21.883775161457052</v>
      </c>
      <c r="J33" s="64">
        <v>25.038644349493193</v>
      </c>
      <c r="K33" s="100">
        <v>0.65803336356233033</v>
      </c>
      <c r="M33" s="105"/>
      <c r="N33" s="105"/>
    </row>
    <row r="34" spans="1:14" x14ac:dyDescent="0.25">
      <c r="A34" s="47" t="s">
        <v>40</v>
      </c>
      <c r="B34" s="65">
        <v>11</v>
      </c>
      <c r="C34" s="97">
        <v>9</v>
      </c>
      <c r="D34" s="60">
        <v>10.4</v>
      </c>
      <c r="E34" s="61">
        <v>555.82123432123444</v>
      </c>
      <c r="F34" s="98">
        <v>50.529203120112221</v>
      </c>
      <c r="G34" s="99">
        <v>53.444349453964847</v>
      </c>
      <c r="H34" s="62">
        <v>480.07123432123439</v>
      </c>
      <c r="I34" s="63">
        <v>43.642839483748581</v>
      </c>
      <c r="J34" s="64">
        <v>46.160695607811</v>
      </c>
      <c r="K34" s="100">
        <v>0.86371517437165657</v>
      </c>
      <c r="M34" s="105"/>
      <c r="N34" s="105"/>
    </row>
    <row r="35" spans="1:14" x14ac:dyDescent="0.25">
      <c r="A35" s="47" t="s">
        <v>41</v>
      </c>
      <c r="B35" s="65">
        <v>38</v>
      </c>
      <c r="C35" s="97">
        <v>32</v>
      </c>
      <c r="D35" s="60">
        <v>37.49</v>
      </c>
      <c r="E35" s="61">
        <v>1629.6042283789347</v>
      </c>
      <c r="F35" s="98">
        <v>42.884321799445651</v>
      </c>
      <c r="G35" s="99">
        <v>43.467704144543468</v>
      </c>
      <c r="H35" s="62">
        <v>1269.104228378935</v>
      </c>
      <c r="I35" s="63">
        <v>33.397479694182501</v>
      </c>
      <c r="J35" s="64">
        <v>33.851806571857423</v>
      </c>
      <c r="K35" s="100">
        <v>0.77878064273396563</v>
      </c>
      <c r="M35" s="105"/>
      <c r="N35" s="105"/>
    </row>
    <row r="36" spans="1:14" ht="15.75" thickBot="1" x14ac:dyDescent="0.3">
      <c r="A36" s="48" t="s">
        <v>42</v>
      </c>
      <c r="B36" s="66">
        <v>17</v>
      </c>
      <c r="C36" s="101">
        <v>15</v>
      </c>
      <c r="D36" s="67">
        <v>14.34</v>
      </c>
      <c r="E36" s="68">
        <v>889.58333333333337</v>
      </c>
      <c r="F36" s="102">
        <v>52.328431372549019</v>
      </c>
      <c r="G36" s="103">
        <v>62.035099953509999</v>
      </c>
      <c r="H36" s="69">
        <v>705.72619047619048</v>
      </c>
      <c r="I36" s="70">
        <v>41.513305322128851</v>
      </c>
      <c r="J36" s="71">
        <v>49.213820814239227</v>
      </c>
      <c r="K36" s="104">
        <v>0.79332218133154897</v>
      </c>
      <c r="M36" s="105"/>
      <c r="N36" s="105"/>
    </row>
    <row r="37" spans="1:14" ht="15.75" thickBot="1" x14ac:dyDescent="0.3">
      <c r="A37" s="50" t="s">
        <v>43</v>
      </c>
      <c r="B37" s="73">
        <v>4</v>
      </c>
      <c r="C37" s="74">
        <v>3</v>
      </c>
      <c r="D37" s="75">
        <v>2.1</v>
      </c>
      <c r="E37" s="76">
        <v>127.39285714285714</v>
      </c>
      <c r="F37" s="77">
        <v>31.848214285714285</v>
      </c>
      <c r="G37" s="78">
        <v>60.663265306122447</v>
      </c>
      <c r="H37" s="79">
        <v>114.89285714285714</v>
      </c>
      <c r="I37" s="80">
        <v>28.723214285714285</v>
      </c>
      <c r="J37" s="81">
        <v>54.710884353741491</v>
      </c>
      <c r="K37" s="82">
        <v>0.90187832912811883</v>
      </c>
      <c r="M37" s="105"/>
      <c r="N37" s="105"/>
    </row>
    <row r="38" spans="1:14" ht="15.75" thickBot="1" x14ac:dyDescent="0.3">
      <c r="A38" s="3"/>
      <c r="M38" s="105"/>
      <c r="N38" s="105"/>
    </row>
    <row r="39" spans="1:14" ht="16.5" thickBot="1" x14ac:dyDescent="0.3">
      <c r="A39" s="90" t="s">
        <v>44</v>
      </c>
      <c r="B39" s="15">
        <v>822</v>
      </c>
      <c r="C39" s="16">
        <v>715</v>
      </c>
      <c r="D39" s="17">
        <v>685.87950000000001</v>
      </c>
      <c r="E39" s="18">
        <v>24387.042288015393</v>
      </c>
      <c r="F39" s="19">
        <v>29.667934656953033</v>
      </c>
      <c r="G39" s="20">
        <v>35.555869927611766</v>
      </c>
      <c r="H39" s="21">
        <v>16617.669570763162</v>
      </c>
      <c r="I39" s="22">
        <v>20.216143030125501</v>
      </c>
      <c r="J39" s="23">
        <v>24.228263960015077</v>
      </c>
      <c r="K39" s="24">
        <v>0.68141389900855831</v>
      </c>
      <c r="M39" s="105"/>
      <c r="N39" s="105"/>
    </row>
    <row r="40" spans="1:14" x14ac:dyDescent="0.25">
      <c r="A40" s="3"/>
      <c r="M40" s="105"/>
      <c r="N40" s="105"/>
    </row>
    <row r="41" spans="1:14" ht="15.75" thickBot="1" x14ac:dyDescent="0.3">
      <c r="A41" s="3"/>
      <c r="M41" s="105"/>
      <c r="N41" s="105"/>
    </row>
    <row r="42" spans="1:14" x14ac:dyDescent="0.25">
      <c r="A42" s="51" t="s">
        <v>45</v>
      </c>
      <c r="B42" s="83">
        <v>78</v>
      </c>
      <c r="C42" s="93">
        <v>48</v>
      </c>
      <c r="D42" s="84">
        <v>67.540000000000006</v>
      </c>
      <c r="E42" s="85">
        <v>1293.7595325103614</v>
      </c>
      <c r="F42" s="94">
        <v>16.58666067320976</v>
      </c>
      <c r="G42" s="95">
        <v>19.15545650740837</v>
      </c>
      <c r="H42" s="86">
        <v>986.11590505938136</v>
      </c>
      <c r="I42" s="58">
        <v>12.642511603325403</v>
      </c>
      <c r="J42" s="59">
        <v>14.600472387612989</v>
      </c>
      <c r="K42" s="96">
        <v>0.76220957626179564</v>
      </c>
      <c r="M42" s="105"/>
      <c r="N42" s="105"/>
    </row>
    <row r="43" spans="1:14" x14ac:dyDescent="0.25">
      <c r="A43" s="52" t="s">
        <v>46</v>
      </c>
      <c r="B43" s="87">
        <v>44</v>
      </c>
      <c r="C43" s="97">
        <v>21</v>
      </c>
      <c r="D43" s="88">
        <v>38.52000000000001</v>
      </c>
      <c r="E43" s="61">
        <v>572.54459744542623</v>
      </c>
      <c r="F43" s="98">
        <v>13.012377214668778</v>
      </c>
      <c r="G43" s="99">
        <v>14.863566911875028</v>
      </c>
      <c r="H43" s="62">
        <v>486.50930332777921</v>
      </c>
      <c r="I43" s="63">
        <v>11.05702962108589</v>
      </c>
      <c r="J43" s="64">
        <v>12.630044219308907</v>
      </c>
      <c r="K43" s="100">
        <v>0.84973171609422493</v>
      </c>
      <c r="M43" s="105"/>
      <c r="N43" s="105"/>
    </row>
    <row r="44" spans="1:14" x14ac:dyDescent="0.25">
      <c r="A44" s="52" t="s">
        <v>47</v>
      </c>
      <c r="B44" s="87">
        <v>34</v>
      </c>
      <c r="C44" s="97">
        <v>27</v>
      </c>
      <c r="D44" s="88">
        <v>29.020000000000003</v>
      </c>
      <c r="E44" s="61">
        <v>721.21493506493505</v>
      </c>
      <c r="F44" s="98">
        <v>21.212203972498088</v>
      </c>
      <c r="G44" s="99">
        <v>24.852340973981217</v>
      </c>
      <c r="H44" s="62">
        <v>499.60660173160164</v>
      </c>
      <c r="I44" s="63">
        <v>14.694311815635343</v>
      </c>
      <c r="J44" s="64">
        <v>17.215940790199916</v>
      </c>
      <c r="K44" s="100">
        <v>0.69272914001235875</v>
      </c>
      <c r="M44" s="105"/>
      <c r="N44" s="105"/>
    </row>
    <row r="45" spans="1:14" x14ac:dyDescent="0.25">
      <c r="A45" s="53" t="s">
        <v>48</v>
      </c>
      <c r="B45" s="87">
        <v>16</v>
      </c>
      <c r="C45" s="97">
        <v>16</v>
      </c>
      <c r="D45" s="88">
        <v>16</v>
      </c>
      <c r="E45" s="61">
        <v>440.65</v>
      </c>
      <c r="F45" s="98">
        <v>27.540624999999999</v>
      </c>
      <c r="G45" s="99">
        <v>27.540624999999999</v>
      </c>
      <c r="H45" s="62">
        <v>168.75</v>
      </c>
      <c r="I45" s="63">
        <v>10.546875</v>
      </c>
      <c r="J45" s="64">
        <v>10.546875</v>
      </c>
      <c r="K45" s="100">
        <v>0.38295699534778171</v>
      </c>
      <c r="M45" s="105"/>
      <c r="N45" s="105"/>
    </row>
    <row r="46" spans="1:14" x14ac:dyDescent="0.25">
      <c r="A46" s="53" t="s">
        <v>49</v>
      </c>
      <c r="B46" s="87">
        <v>12</v>
      </c>
      <c r="C46" s="97">
        <v>11</v>
      </c>
      <c r="D46" s="88">
        <v>12</v>
      </c>
      <c r="E46" s="61">
        <v>405.39560439560444</v>
      </c>
      <c r="F46" s="98">
        <v>33.782967032967036</v>
      </c>
      <c r="G46" s="99">
        <v>33.782967032967036</v>
      </c>
      <c r="H46" s="62">
        <v>310.47893772893775</v>
      </c>
      <c r="I46" s="63">
        <v>25.873244810744811</v>
      </c>
      <c r="J46" s="64">
        <v>25.873244810744811</v>
      </c>
      <c r="K46" s="100">
        <v>0.76586656185338786</v>
      </c>
      <c r="M46" s="105"/>
      <c r="N46" s="105"/>
    </row>
    <row r="47" spans="1:14" x14ac:dyDescent="0.25">
      <c r="A47" s="53" t="s">
        <v>50</v>
      </c>
      <c r="B47" s="87">
        <v>4</v>
      </c>
      <c r="C47" s="97">
        <v>4</v>
      </c>
      <c r="D47" s="88">
        <v>3.49</v>
      </c>
      <c r="E47" s="61">
        <v>66.178571428571431</v>
      </c>
      <c r="F47" s="98">
        <v>16.544642857142858</v>
      </c>
      <c r="G47" s="99">
        <v>18.962341383544821</v>
      </c>
      <c r="H47" s="62">
        <v>58.964285714285715</v>
      </c>
      <c r="I47" s="63">
        <v>14.741071428571429</v>
      </c>
      <c r="J47" s="64">
        <v>16.895210806385592</v>
      </c>
      <c r="K47" s="100">
        <v>0.89098758769562869</v>
      </c>
      <c r="M47" s="105"/>
      <c r="N47" s="105"/>
    </row>
    <row r="48" spans="1:14" ht="16.5" thickBot="1" x14ac:dyDescent="0.3">
      <c r="A48" s="89" t="s">
        <v>51</v>
      </c>
      <c r="B48" s="29">
        <v>110</v>
      </c>
      <c r="C48" s="29">
        <v>79</v>
      </c>
      <c r="D48" s="30">
        <v>99.03</v>
      </c>
      <c r="E48" s="31">
        <v>2205.9837083345374</v>
      </c>
      <c r="F48" s="32">
        <v>20.054397348495794</v>
      </c>
      <c r="G48" s="33">
        <v>22.275913443749747</v>
      </c>
      <c r="H48" s="34">
        <v>1524.3091285026051</v>
      </c>
      <c r="I48" s="35">
        <v>13.857355713660047</v>
      </c>
      <c r="J48" s="36">
        <v>15.392397541175452</v>
      </c>
      <c r="K48" s="37">
        <v>0.69098838887319813</v>
      </c>
      <c r="M48" s="105"/>
      <c r="N48" s="105"/>
    </row>
    <row r="49" spans="1:14" ht="15.75" thickBot="1" x14ac:dyDescent="0.3">
      <c r="A49" s="3"/>
      <c r="M49" s="105"/>
      <c r="N49" s="105"/>
    </row>
    <row r="50" spans="1:14" ht="16.5" thickBot="1" x14ac:dyDescent="0.3">
      <c r="A50" s="38" t="s">
        <v>52</v>
      </c>
      <c r="B50" s="16">
        <v>932</v>
      </c>
      <c r="C50" s="39">
        <v>794</v>
      </c>
      <c r="D50" s="16">
        <v>784.909500000001</v>
      </c>
      <c r="E50" s="40">
        <v>26593.025996349927</v>
      </c>
      <c r="F50" s="19">
        <v>28.533289695654428</v>
      </c>
      <c r="G50" s="41">
        <v>33.880372191125083</v>
      </c>
      <c r="H50" s="42">
        <v>18141.978699265783</v>
      </c>
      <c r="I50" s="22">
        <v>19.465642381186463</v>
      </c>
      <c r="J50" s="43">
        <v>23.113465564202954</v>
      </c>
      <c r="K50" s="44">
        <v>0.68220813613899722</v>
      </c>
      <c r="M50" s="105"/>
      <c r="N50" s="105"/>
    </row>
  </sheetData>
  <mergeCells count="2">
    <mergeCell ref="E2:G2"/>
    <mergeCell ref="H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C12DC-443C-49A6-9E71-FA7474445D3A}">
  <dimension ref="A1:I23"/>
  <sheetViews>
    <sheetView workbookViewId="0">
      <selection activeCell="B10" sqref="B10"/>
    </sheetView>
  </sheetViews>
  <sheetFormatPr defaultRowHeight="15" x14ac:dyDescent="0.25"/>
  <cols>
    <col min="1" max="1" width="45.85546875" customWidth="1"/>
    <col min="2" max="2" width="6.85546875" customWidth="1"/>
    <col min="3" max="3" width="6.28515625" customWidth="1"/>
    <col min="4" max="4" width="8.28515625" customWidth="1"/>
    <col min="5" max="5" width="6" customWidth="1"/>
    <col min="6" max="6" width="4.42578125" customWidth="1"/>
    <col min="7" max="7" width="6.85546875" customWidth="1"/>
    <col min="8" max="8" width="4.85546875" customWidth="1"/>
    <col min="9" max="9" width="6.7109375" customWidth="1"/>
  </cols>
  <sheetData>
    <row r="1" spans="1:9" ht="87" customHeight="1" x14ac:dyDescent="0.25">
      <c r="A1" s="116" t="s">
        <v>61</v>
      </c>
      <c r="B1" s="117" t="s">
        <v>55</v>
      </c>
      <c r="C1" s="117" t="s">
        <v>60</v>
      </c>
      <c r="D1" s="117" t="s">
        <v>56</v>
      </c>
      <c r="E1" s="117" t="s">
        <v>57</v>
      </c>
      <c r="F1" s="117" t="s">
        <v>58</v>
      </c>
      <c r="G1" s="117" t="s">
        <v>54</v>
      </c>
      <c r="H1" s="117" t="s">
        <v>57</v>
      </c>
      <c r="I1" s="118" t="s">
        <v>58</v>
      </c>
    </row>
    <row r="2" spans="1:9" x14ac:dyDescent="0.25">
      <c r="A2" s="119" t="s">
        <v>11</v>
      </c>
      <c r="B2" s="112">
        <v>82</v>
      </c>
      <c r="C2" s="112">
        <v>68.830000000000013</v>
      </c>
      <c r="D2" s="112">
        <v>2296.7215603760383</v>
      </c>
      <c r="E2" s="112">
        <v>28.008799516780954</v>
      </c>
      <c r="F2" s="112">
        <v>33.368030805986315</v>
      </c>
      <c r="G2" s="112">
        <v>1559.5215603760385</v>
      </c>
      <c r="H2" s="112">
        <v>19.018555614341931</v>
      </c>
      <c r="I2" s="120">
        <v>22.657584779544358</v>
      </c>
    </row>
    <row r="3" spans="1:9" x14ac:dyDescent="0.25">
      <c r="A3" s="119" t="s">
        <v>18</v>
      </c>
      <c r="B3" s="112">
        <v>124</v>
      </c>
      <c r="C3" s="112">
        <v>80.70999999999998</v>
      </c>
      <c r="D3" s="112">
        <v>3792.4013976713545</v>
      </c>
      <c r="E3" s="112">
        <v>30.583882239285117</v>
      </c>
      <c r="F3" s="112">
        <v>46.987998979944933</v>
      </c>
      <c r="G3" s="112">
        <v>3095.6589373538941</v>
      </c>
      <c r="H3" s="112">
        <v>24.96499143027334</v>
      </c>
      <c r="I3" s="120">
        <v>38.355333135347479</v>
      </c>
    </row>
    <row r="4" spans="1:9" x14ac:dyDescent="0.25">
      <c r="A4" s="119" t="s">
        <v>26</v>
      </c>
      <c r="B4" s="112">
        <v>64</v>
      </c>
      <c r="C4" s="112">
        <v>59.6</v>
      </c>
      <c r="D4" s="112">
        <v>2186.7321428571427</v>
      </c>
      <c r="E4" s="112">
        <v>34.167689732142854</v>
      </c>
      <c r="F4" s="112">
        <v>36.690136625119841</v>
      </c>
      <c r="G4" s="112">
        <v>1212.625</v>
      </c>
      <c r="H4" s="112">
        <v>18.947265625</v>
      </c>
      <c r="I4" s="120">
        <v>20.346057046979865</v>
      </c>
    </row>
    <row r="5" spans="1:9" x14ac:dyDescent="0.25">
      <c r="A5" s="119" t="s">
        <v>31</v>
      </c>
      <c r="B5" s="112">
        <v>42</v>
      </c>
      <c r="C5" s="112">
        <v>34.339999999999996</v>
      </c>
      <c r="D5" s="112">
        <v>987.67595598845594</v>
      </c>
      <c r="E5" s="112">
        <v>23.516094190201333</v>
      </c>
      <c r="F5" s="112">
        <v>28.761676062564241</v>
      </c>
      <c r="G5" s="112">
        <v>530.36686507936508</v>
      </c>
      <c r="H5" s="112">
        <v>12.627782501889644</v>
      </c>
      <c r="I5" s="120">
        <v>15.444579647040337</v>
      </c>
    </row>
    <row r="6" spans="1:9" x14ac:dyDescent="0.25">
      <c r="A6" s="119" t="s">
        <v>36</v>
      </c>
      <c r="B6" s="112">
        <v>115</v>
      </c>
      <c r="C6" s="112">
        <v>103.76</v>
      </c>
      <c r="D6" s="112">
        <v>4580.8827566784003</v>
      </c>
      <c r="E6" s="112">
        <v>39.833763101551305</v>
      </c>
      <c r="F6" s="112">
        <v>44.148831502297611</v>
      </c>
      <c r="G6" s="112">
        <v>3544.71781673846</v>
      </c>
      <c r="H6" s="112">
        <v>30.823633189030087</v>
      </c>
      <c r="I6" s="120">
        <v>34.16266207342386</v>
      </c>
    </row>
    <row r="7" spans="1:9" x14ac:dyDescent="0.25">
      <c r="A7" s="121" t="s">
        <v>45</v>
      </c>
      <c r="B7" s="112">
        <v>56</v>
      </c>
      <c r="C7" s="112">
        <v>48.050000000000004</v>
      </c>
      <c r="D7" s="112">
        <v>1035.6072597830885</v>
      </c>
      <c r="E7" s="112">
        <v>18.492986781840866</v>
      </c>
      <c r="F7" s="112">
        <v>21.552700515777072</v>
      </c>
      <c r="G7" s="112">
        <v>810.84696566544164</v>
      </c>
      <c r="H7" s="112">
        <v>14.4794101011686</v>
      </c>
      <c r="I7" s="120">
        <v>16.875066923318244</v>
      </c>
    </row>
    <row r="8" spans="1:9" x14ac:dyDescent="0.25">
      <c r="A8" s="121" t="s">
        <v>48</v>
      </c>
      <c r="B8" s="112">
        <v>7</v>
      </c>
      <c r="C8" s="112">
        <v>7</v>
      </c>
      <c r="D8" s="112">
        <v>214.32500000000002</v>
      </c>
      <c r="E8" s="112">
        <v>30.617857142857144</v>
      </c>
      <c r="F8" s="112">
        <v>30.617857142857144</v>
      </c>
      <c r="G8" s="112">
        <v>88.125</v>
      </c>
      <c r="H8" s="112">
        <v>12.589285714285714</v>
      </c>
      <c r="I8" s="120">
        <v>12.589285714285714</v>
      </c>
    </row>
    <row r="9" spans="1:9" x14ac:dyDescent="0.25">
      <c r="A9" s="121" t="s">
        <v>49</v>
      </c>
      <c r="B9" s="112">
        <v>7</v>
      </c>
      <c r="C9" s="112">
        <v>7</v>
      </c>
      <c r="D9" s="112">
        <v>236.85714285714286</v>
      </c>
      <c r="E9" s="112">
        <v>33.836734693877553</v>
      </c>
      <c r="F9" s="112">
        <v>33.836734693877553</v>
      </c>
      <c r="G9" s="112">
        <v>165.4404761904762</v>
      </c>
      <c r="H9" s="112">
        <v>23.6343537414966</v>
      </c>
      <c r="I9" s="120">
        <v>23.6343537414966</v>
      </c>
    </row>
    <row r="10" spans="1:9" x14ac:dyDescent="0.25">
      <c r="A10" s="121" t="s">
        <v>50</v>
      </c>
      <c r="B10" s="113">
        <v>4</v>
      </c>
      <c r="C10" s="112">
        <v>3.49</v>
      </c>
      <c r="D10" s="112">
        <v>66.178571428571431</v>
      </c>
      <c r="E10" s="112">
        <v>16.544642857142858</v>
      </c>
      <c r="F10" s="112">
        <v>18.962341383544821</v>
      </c>
      <c r="G10" s="112">
        <v>58.964285714285715</v>
      </c>
      <c r="H10" s="112">
        <v>14.741071428571429</v>
      </c>
      <c r="I10" s="120">
        <v>16.895210806385592</v>
      </c>
    </row>
    <row r="11" spans="1:9" x14ac:dyDescent="0.25">
      <c r="A11" s="122" t="s">
        <v>59</v>
      </c>
      <c r="B11" s="113">
        <v>501</v>
      </c>
      <c r="C11" s="113">
        <v>412.7800000000002</v>
      </c>
      <c r="D11" s="113">
        <v>15397.38178764019</v>
      </c>
      <c r="E11" s="113">
        <v>30.733296981317743</v>
      </c>
      <c r="F11" s="113">
        <v>37.301666232957466</v>
      </c>
      <c r="G11" s="113">
        <v>11066.266907117963</v>
      </c>
      <c r="H11" s="113">
        <v>22.088357100035854</v>
      </c>
      <c r="I11" s="123">
        <v>26.809116011235904</v>
      </c>
    </row>
    <row r="12" spans="1:9" x14ac:dyDescent="0.25">
      <c r="A12" s="124"/>
      <c r="B12" s="125"/>
      <c r="C12" s="125"/>
      <c r="D12" s="125"/>
      <c r="E12" s="125"/>
      <c r="F12" s="125"/>
      <c r="G12" s="125"/>
      <c r="H12" s="125"/>
      <c r="I12" s="126"/>
    </row>
    <row r="13" spans="1:9" ht="90" x14ac:dyDescent="0.25">
      <c r="A13" s="127" t="s">
        <v>62</v>
      </c>
      <c r="B13" s="114" t="s">
        <v>55</v>
      </c>
      <c r="C13" s="114" t="s">
        <v>60</v>
      </c>
      <c r="D13" s="114" t="s">
        <v>56</v>
      </c>
      <c r="E13" s="114" t="s">
        <v>57</v>
      </c>
      <c r="F13" s="114" t="s">
        <v>58</v>
      </c>
      <c r="G13" s="114" t="s">
        <v>54</v>
      </c>
      <c r="H13" s="114" t="s">
        <v>57</v>
      </c>
      <c r="I13" s="128" t="s">
        <v>58</v>
      </c>
    </row>
    <row r="14" spans="1:9" x14ac:dyDescent="0.25">
      <c r="A14" s="119" t="s">
        <v>11</v>
      </c>
      <c r="B14" s="112">
        <v>71</v>
      </c>
      <c r="C14" s="112">
        <v>64.66</v>
      </c>
      <c r="D14" s="112">
        <v>2372.4228291316522</v>
      </c>
      <c r="E14" s="115">
        <f>SUM(D14/B14)</f>
        <v>33.414406044107778</v>
      </c>
      <c r="F14" s="115">
        <f>SUM(D14/C14)</f>
        <v>36.690733515800375</v>
      </c>
      <c r="G14" s="112">
        <v>1590.2514005602243</v>
      </c>
      <c r="H14" s="115">
        <f>SUM(G14/B14)</f>
        <v>22.397907050144003</v>
      </c>
      <c r="I14" s="129">
        <f>SUM(G14/C14)</f>
        <v>24.594051972784168</v>
      </c>
    </row>
    <row r="15" spans="1:9" x14ac:dyDescent="0.25">
      <c r="A15" s="119" t="s">
        <v>18</v>
      </c>
      <c r="B15" s="112">
        <v>124</v>
      </c>
      <c r="C15" s="112">
        <v>92.039999999999978</v>
      </c>
      <c r="D15" s="112">
        <v>2720.3865182902573</v>
      </c>
      <c r="E15" s="115">
        <f t="shared" ref="E15:E23" si="0">SUM(D15/B15)</f>
        <v>21.938600953953689</v>
      </c>
      <c r="F15" s="115">
        <f t="shared" ref="F15:F23" si="1">SUM(D15/C15)</f>
        <v>29.556567995330919</v>
      </c>
      <c r="G15" s="112">
        <v>1950.7650897188282</v>
      </c>
      <c r="H15" s="115">
        <f t="shared" ref="H15:H23" si="2">SUM(G15/B15)</f>
        <v>15.731976529990551</v>
      </c>
      <c r="I15" s="129">
        <f t="shared" ref="I15:I23" si="3">SUM(G15/C15)</f>
        <v>21.194753256397529</v>
      </c>
    </row>
    <row r="16" spans="1:9" x14ac:dyDescent="0.25">
      <c r="A16" s="119" t="s">
        <v>26</v>
      </c>
      <c r="B16" s="112">
        <v>55</v>
      </c>
      <c r="C16" s="112">
        <v>49.774999999999999</v>
      </c>
      <c r="D16" s="112">
        <v>1275.75</v>
      </c>
      <c r="E16" s="115">
        <f t="shared" si="0"/>
        <v>23.195454545454545</v>
      </c>
      <c r="F16" s="115">
        <f t="shared" si="1"/>
        <v>25.630336514314415</v>
      </c>
      <c r="G16" s="112">
        <v>609.5</v>
      </c>
      <c r="H16" s="115">
        <f t="shared" si="2"/>
        <v>11.081818181818182</v>
      </c>
      <c r="I16" s="129">
        <f t="shared" si="3"/>
        <v>12.245102963335007</v>
      </c>
    </row>
    <row r="17" spans="1:9" x14ac:dyDescent="0.25">
      <c r="A17" s="119" t="s">
        <v>31</v>
      </c>
      <c r="B17" s="112">
        <v>91</v>
      </c>
      <c r="C17" s="112">
        <v>81.634499999999989</v>
      </c>
      <c r="D17" s="112">
        <v>2370.6600106103042</v>
      </c>
      <c r="E17" s="115">
        <f t="shared" si="0"/>
        <v>26.051208907805542</v>
      </c>
      <c r="F17" s="115">
        <f t="shared" si="1"/>
        <v>29.039928101602932</v>
      </c>
      <c r="G17" s="112">
        <v>1257.5587768440707</v>
      </c>
      <c r="H17" s="115">
        <f t="shared" si="2"/>
        <v>13.819327218066711</v>
      </c>
      <c r="I17" s="129">
        <f t="shared" si="3"/>
        <v>15.404746483950669</v>
      </c>
    </row>
    <row r="18" spans="1:9" x14ac:dyDescent="0.25">
      <c r="A18" s="119" t="s">
        <v>36</v>
      </c>
      <c r="B18" s="112">
        <v>54</v>
      </c>
      <c r="C18" s="112">
        <v>50.53</v>
      </c>
      <c r="D18" s="112">
        <v>1803.4091164117904</v>
      </c>
      <c r="E18" s="115">
        <f t="shared" si="0"/>
        <v>33.396465118736856</v>
      </c>
      <c r="F18" s="115">
        <f t="shared" si="1"/>
        <v>35.689869709317044</v>
      </c>
      <c r="G18" s="112">
        <v>1266.704124092282</v>
      </c>
      <c r="H18" s="115">
        <f t="shared" si="2"/>
        <v>23.457483779486704</v>
      </c>
      <c r="I18" s="129">
        <f t="shared" si="3"/>
        <v>25.068357888230398</v>
      </c>
    </row>
    <row r="19" spans="1:9" x14ac:dyDescent="0.25">
      <c r="A19" s="119" t="s">
        <v>45</v>
      </c>
      <c r="B19" s="112">
        <v>22</v>
      </c>
      <c r="C19" s="112">
        <v>19.489999999999998</v>
      </c>
      <c r="D19" s="112">
        <v>258.15227272727276</v>
      </c>
      <c r="E19" s="115">
        <f t="shared" si="0"/>
        <v>11.734194214876034</v>
      </c>
      <c r="F19" s="115">
        <f t="shared" si="1"/>
        <v>13.245370586314662</v>
      </c>
      <c r="G19" s="112">
        <v>175.26893939393941</v>
      </c>
      <c r="H19" s="115">
        <f t="shared" si="2"/>
        <v>7.9667699724517913</v>
      </c>
      <c r="I19" s="129">
        <f t="shared" si="3"/>
        <v>8.9927624111821149</v>
      </c>
    </row>
    <row r="20" spans="1:9" x14ac:dyDescent="0.25">
      <c r="A20" s="119" t="s">
        <v>48</v>
      </c>
      <c r="B20" s="112">
        <v>9</v>
      </c>
      <c r="C20" s="112">
        <v>9</v>
      </c>
      <c r="D20" s="112">
        <v>226.32499999999999</v>
      </c>
      <c r="E20" s="115">
        <f t="shared" si="0"/>
        <v>25.147222222222222</v>
      </c>
      <c r="F20" s="115">
        <f t="shared" si="1"/>
        <v>25.147222222222222</v>
      </c>
      <c r="G20" s="112">
        <v>80.625</v>
      </c>
      <c r="H20" s="115">
        <f t="shared" si="2"/>
        <v>8.9583333333333339</v>
      </c>
      <c r="I20" s="129">
        <f t="shared" si="3"/>
        <v>8.9583333333333339</v>
      </c>
    </row>
    <row r="21" spans="1:9" x14ac:dyDescent="0.25">
      <c r="A21" s="119" t="s">
        <v>49</v>
      </c>
      <c r="B21" s="112">
        <v>5</v>
      </c>
      <c r="C21" s="112">
        <v>5</v>
      </c>
      <c r="D21" s="112">
        <v>168.53846153846155</v>
      </c>
      <c r="E21" s="115">
        <f t="shared" si="0"/>
        <v>33.707692307692312</v>
      </c>
      <c r="F21" s="115">
        <f t="shared" si="1"/>
        <v>33.707692307692312</v>
      </c>
      <c r="G21" s="112">
        <v>145.03846153846155</v>
      </c>
      <c r="H21" s="115">
        <f t="shared" si="2"/>
        <v>29.007692307692309</v>
      </c>
      <c r="I21" s="129">
        <f t="shared" si="3"/>
        <v>29.007692307692309</v>
      </c>
    </row>
    <row r="22" spans="1:9" x14ac:dyDescent="0.25">
      <c r="A22" s="119" t="s">
        <v>50</v>
      </c>
      <c r="B22" s="112">
        <v>0</v>
      </c>
      <c r="C22" s="112">
        <v>0</v>
      </c>
      <c r="D22" s="112">
        <v>0</v>
      </c>
      <c r="E22" s="115">
        <v>0</v>
      </c>
      <c r="F22" s="115">
        <v>0</v>
      </c>
      <c r="G22" s="112">
        <v>0</v>
      </c>
      <c r="H22" s="115">
        <v>0</v>
      </c>
      <c r="I22" s="129">
        <v>0</v>
      </c>
    </row>
    <row r="23" spans="1:9" ht="15.75" thickBot="1" x14ac:dyDescent="0.3">
      <c r="A23" s="130" t="s">
        <v>59</v>
      </c>
      <c r="B23" s="131">
        <v>431</v>
      </c>
      <c r="C23" s="131">
        <v>372.12950000000012</v>
      </c>
      <c r="D23" s="131">
        <v>11195.644208709748</v>
      </c>
      <c r="E23" s="131">
        <f t="shared" si="0"/>
        <v>25.975972642017975</v>
      </c>
      <c r="F23" s="131">
        <f t="shared" si="1"/>
        <v>30.085344506978736</v>
      </c>
      <c r="G23" s="131">
        <v>7075.7117921478111</v>
      </c>
      <c r="H23" s="131">
        <f t="shared" si="2"/>
        <v>16.41696471496012</v>
      </c>
      <c r="I23" s="132">
        <f t="shared" si="3"/>
        <v>19.014111464282752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Rannsóknastig</vt:lpstr>
      <vt:lpstr>Flokkun - kyn</vt:lpstr>
      <vt:lpstr>Rannsóknastig!Print_Area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Guðmundsson</cp:lastModifiedBy>
  <cp:lastPrinted>2020-09-21T09:00:31Z</cp:lastPrinted>
  <dcterms:created xsi:type="dcterms:W3CDTF">2020-09-21T08:52:54Z</dcterms:created>
  <dcterms:modified xsi:type="dcterms:W3CDTF">2020-09-21T10:40:46Z</dcterms:modified>
</cp:coreProperties>
</file>