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65326" windowWidth="18420" windowHeight="11445" activeTab="0"/>
  </bookViews>
  <sheets>
    <sheet name="Kennarar" sheetId="1" r:id="rId1"/>
    <sheet name="Lektor" sheetId="2" r:id="rId2"/>
    <sheet name="Dósent" sheetId="3" r:id="rId3"/>
    <sheet name="Prófessor" sheetId="4" r:id="rId4"/>
    <sheet name="Aðjunktar" sheetId="5" r:id="rId5"/>
    <sheet name="sérfræðingar" sheetId="6" r:id="rId6"/>
    <sheet name="Stjórnsýsla" sheetId="7" r:id="rId7"/>
    <sheet name="Aðrir" sheetId="8" r:id="rId8"/>
  </sheets>
  <definedNames/>
  <calcPr fullCalcOnLoad="1"/>
</workbook>
</file>

<file path=xl/sharedStrings.xml><?xml version="1.0" encoding="utf-8"?>
<sst xmlns="http://schemas.openxmlformats.org/spreadsheetml/2006/main" count="170" uniqueCount="57">
  <si>
    <t>Stöðugildi við Háskóla Íslands 31.12.2005</t>
  </si>
  <si>
    <t>*Kennarar samtals</t>
  </si>
  <si>
    <t>Karlar</t>
  </si>
  <si>
    <t>Konur</t>
  </si>
  <si>
    <t>Alls</t>
  </si>
  <si>
    <t>Guðfræðideild</t>
  </si>
  <si>
    <t>Læknadeild</t>
  </si>
  <si>
    <t>Lagadeild</t>
  </si>
  <si>
    <t>Viðskipta- og hagfræðideild</t>
  </si>
  <si>
    <t>Hugvísindadeild</t>
  </si>
  <si>
    <t>Lyfjafræðideild</t>
  </si>
  <si>
    <t>Tannlæknadeild</t>
  </si>
  <si>
    <t>Verkfræðideild</t>
  </si>
  <si>
    <t>Raunvísindadeild</t>
  </si>
  <si>
    <t>Félagsvísindadeild</t>
  </si>
  <si>
    <t>Hjúkrunarfræðideild</t>
  </si>
  <si>
    <t>Samtals:</t>
  </si>
  <si>
    <t>*Prófessorar, dósentar, lektorar og aðjúnktar</t>
  </si>
  <si>
    <t>Lektor</t>
  </si>
  <si>
    <t>Dósent</t>
  </si>
  <si>
    <t>Prófessor</t>
  </si>
  <si>
    <t>Aðjúnktar</t>
  </si>
  <si>
    <t>Sérfræðingar</t>
  </si>
  <si>
    <t>Fræðimenn</t>
  </si>
  <si>
    <t>Vísindamenn</t>
  </si>
  <si>
    <t>Utan deilda</t>
  </si>
  <si>
    <t>Ath: Öll störf sérfræðinga, fræðimanna og vísindamanna eru með 100% starfshlutfall.</t>
  </si>
  <si>
    <t>Samtals</t>
  </si>
  <si>
    <t>Fjöldi stöðugilda við Háskóla Íslands 2005</t>
  </si>
  <si>
    <t>Stjórnsýsla</t>
  </si>
  <si>
    <t>Stöðugildi</t>
  </si>
  <si>
    <t>Skrifstofa rektors</t>
  </si>
  <si>
    <t>Akademísk stjórnsýsla</t>
  </si>
  <si>
    <t>Rekstur og framkvæmdir</t>
  </si>
  <si>
    <t>Þjónustustofnanir</t>
  </si>
  <si>
    <t>Deildir og stofnanir þeirra</t>
  </si>
  <si>
    <t>Stofnanir utan deilda</t>
  </si>
  <si>
    <t>Aðrir starfsmenn í stjórnsýslu</t>
  </si>
  <si>
    <t>Samtals í stjórnsýslu</t>
  </si>
  <si>
    <t>IV. Starfsmenn við rannsóknir</t>
  </si>
  <si>
    <t>Þar af 1 sem líka er 37% dósent</t>
  </si>
  <si>
    <t>Þar af 1 sem líka er 50% dósent</t>
  </si>
  <si>
    <t>Starfsmenn við rannsóknir þ.m.t. nemar, aðstoðarmenn og aðrir starfsmenn rannsóknarstofa</t>
  </si>
  <si>
    <t>V. Tæknifólk</t>
  </si>
  <si>
    <t xml:space="preserve">Konur </t>
  </si>
  <si>
    <t>Aðrir en ræstingarfólk</t>
  </si>
  <si>
    <t>Samtals tæknifólk</t>
  </si>
  <si>
    <t>Starfsmenn við tæknistörf eru iðnaðarmenn, starfsfólk mötuneytis, ræstingarmenn og umsjónarmenn húseigna.</t>
  </si>
  <si>
    <t>VI. Þjónustusérfræðingar</t>
  </si>
  <si>
    <t>Þar af 1 sem líka er 50% lektor</t>
  </si>
  <si>
    <t xml:space="preserve">Þjónustusérfræðingar eru starfsmenn sem hafa sérmenntun en vinna ekki við rannsóknir (t.d. námsráðgjafar og starfsmenn Reiknistofnunar).  </t>
  </si>
  <si>
    <t>Sundurliðun</t>
  </si>
  <si>
    <t>Reiknistofnun</t>
  </si>
  <si>
    <t>Alþjóðaskrifstofa</t>
  </si>
  <si>
    <t>Námsráðsgjöf</t>
  </si>
  <si>
    <t>Aðrar þjónustustofnanir</t>
  </si>
  <si>
    <t>Aðrir</t>
  </si>
</sst>
</file>

<file path=xl/styles.xml><?xml version="1.0" encoding="utf-8"?>
<styleSheet xmlns="http://schemas.openxmlformats.org/spreadsheetml/2006/main">
  <numFmts count="1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4"/>
      <color indexed="54"/>
      <name val="Helvetica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1"/>
      <name val="Arial"/>
      <family val="2"/>
    </font>
    <font>
      <b/>
      <i/>
      <sz val="10"/>
      <color indexed="10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4"/>
      <color indexed="54"/>
      <name val="Helvetica"/>
      <family val="0"/>
    </font>
    <font>
      <i/>
      <sz val="8"/>
      <name val="Arial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666699"/>
      <name val="Helvetica"/>
      <family val="2"/>
    </font>
    <font>
      <b/>
      <sz val="10"/>
      <color rgb="FFFF0000"/>
      <name val="Arial"/>
      <family val="2"/>
    </font>
    <font>
      <b/>
      <i/>
      <sz val="10"/>
      <color rgb="FF0000FF"/>
      <name val="Arial"/>
      <family val="2"/>
    </font>
    <font>
      <b/>
      <sz val="10"/>
      <color rgb="FF0000FF"/>
      <name val="Arial"/>
      <family val="2"/>
    </font>
    <font>
      <b/>
      <i/>
      <sz val="10"/>
      <color rgb="FFFF0000"/>
      <name val="Arial"/>
      <family val="2"/>
    </font>
    <font>
      <b/>
      <sz val="10"/>
      <color rgb="FF00FF00"/>
      <name val="Arial"/>
      <family val="2"/>
    </font>
    <font>
      <b/>
      <i/>
      <sz val="14"/>
      <color rgb="FF666699"/>
      <name val="Helvetica"/>
      <family val="0"/>
    </font>
    <font>
      <b/>
      <sz val="10"/>
      <color rgb="FF00B05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rgb="FF000000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>
        <color rgb="FF000000"/>
      </right>
      <top style="thin"/>
      <bottom style="medium"/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6" fillId="32" borderId="7" applyNumberFormat="0" applyFont="0" applyAlignment="0" applyProtection="0"/>
    <xf numFmtId="0" fontId="51" fillId="27" borderId="8" applyNumberFormat="0" applyAlignment="0" applyProtection="0"/>
    <xf numFmtId="9" fontId="36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94">
    <xf numFmtId="0" fontId="0" fillId="0" borderId="0" xfId="0" applyFont="1" applyAlignment="1">
      <alignment/>
    </xf>
    <xf numFmtId="0" fontId="55" fillId="33" borderId="0" xfId="0" applyFont="1" applyFill="1" applyAlignment="1">
      <alignment vertical="top"/>
    </xf>
    <xf numFmtId="0" fontId="0" fillId="33" borderId="0" xfId="0" applyFont="1" applyFill="1" applyAlignment="1">
      <alignment/>
    </xf>
    <xf numFmtId="0" fontId="21" fillId="0" borderId="0" xfId="0" applyFont="1" applyAlignment="1">
      <alignment/>
    </xf>
    <xf numFmtId="0" fontId="0" fillId="0" borderId="10" xfId="0" applyFont="1" applyBorder="1" applyAlignment="1">
      <alignment/>
    </xf>
    <xf numFmtId="0" fontId="21" fillId="33" borderId="11" xfId="0" applyFont="1" applyFill="1" applyBorder="1" applyAlignment="1">
      <alignment horizontal="center"/>
    </xf>
    <xf numFmtId="0" fontId="21" fillId="33" borderId="12" xfId="0" applyFont="1" applyFill="1" applyBorder="1" applyAlignment="1">
      <alignment horizontal="center"/>
    </xf>
    <xf numFmtId="0" fontId="21" fillId="0" borderId="13" xfId="0" applyFont="1" applyBorder="1" applyAlignment="1">
      <alignment horizontal="left" indent="1"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Border="1" applyAlignment="1">
      <alignment/>
    </xf>
    <xf numFmtId="0" fontId="21" fillId="0" borderId="14" xfId="0" applyFont="1" applyBorder="1" applyAlignment="1">
      <alignment horizontal="left" indent="1"/>
    </xf>
    <xf numFmtId="0" fontId="0" fillId="34" borderId="0" xfId="0" applyFont="1" applyFill="1" applyAlignment="1">
      <alignment/>
    </xf>
    <xf numFmtId="0" fontId="55" fillId="33" borderId="15" xfId="0" applyFont="1" applyFill="1" applyBorder="1" applyAlignment="1">
      <alignment vertical="top"/>
    </xf>
    <xf numFmtId="0" fontId="55" fillId="33" borderId="16" xfId="0" applyFont="1" applyFill="1" applyBorder="1" applyAlignment="1">
      <alignment vertical="top"/>
    </xf>
    <xf numFmtId="0" fontId="21" fillId="35" borderId="17" xfId="0" applyFont="1" applyFill="1" applyBorder="1" applyAlignment="1">
      <alignment horizontal="center"/>
    </xf>
    <xf numFmtId="0" fontId="21" fillId="35" borderId="10" xfId="0" applyFont="1" applyFill="1" applyBorder="1" applyAlignment="1">
      <alignment horizontal="center"/>
    </xf>
    <xf numFmtId="0" fontId="21" fillId="35" borderId="18" xfId="0" applyFont="1" applyFill="1" applyBorder="1" applyAlignment="1">
      <alignment horizontal="center"/>
    </xf>
    <xf numFmtId="0" fontId="22" fillId="0" borderId="0" xfId="0" applyFont="1" applyAlignment="1">
      <alignment horizontal="left" wrapText="1" indent="1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21" fillId="33" borderId="21" xfId="0" applyFont="1" applyFill="1" applyBorder="1" applyAlignment="1">
      <alignment horizontal="center"/>
    </xf>
    <xf numFmtId="0" fontId="21" fillId="33" borderId="22" xfId="0" applyFont="1" applyFill="1" applyBorder="1" applyAlignment="1">
      <alignment horizontal="center"/>
    </xf>
    <xf numFmtId="0" fontId="21" fillId="33" borderId="23" xfId="0" applyFont="1" applyFill="1" applyBorder="1" applyAlignment="1">
      <alignment horizontal="center"/>
    </xf>
    <xf numFmtId="0" fontId="0" fillId="0" borderId="24" xfId="0" applyFont="1" applyBorder="1" applyAlignment="1">
      <alignment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1" fillId="0" borderId="12" xfId="0" applyFont="1" applyBorder="1" applyAlignment="1">
      <alignment/>
    </xf>
    <xf numFmtId="0" fontId="0" fillId="0" borderId="27" xfId="0" applyFont="1" applyBorder="1" applyAlignment="1">
      <alignment/>
    </xf>
    <xf numFmtId="0" fontId="21" fillId="0" borderId="17" xfId="0" applyFont="1" applyBorder="1" applyAlignment="1">
      <alignment horizontal="left" indent="1"/>
    </xf>
    <xf numFmtId="0" fontId="21" fillId="33" borderId="28" xfId="0" applyFont="1" applyFill="1" applyBorder="1" applyAlignment="1">
      <alignment/>
    </xf>
    <xf numFmtId="0" fontId="21" fillId="33" borderId="23" xfId="0" applyFont="1" applyFill="1" applyBorder="1" applyAlignment="1">
      <alignment/>
    </xf>
    <xf numFmtId="0" fontId="21" fillId="35" borderId="29" xfId="0" applyFont="1" applyFill="1" applyBorder="1" applyAlignment="1">
      <alignment horizontal="center"/>
    </xf>
    <xf numFmtId="0" fontId="21" fillId="35" borderId="30" xfId="0" applyFont="1" applyFill="1" applyBorder="1" applyAlignment="1">
      <alignment horizontal="center"/>
    </xf>
    <xf numFmtId="0" fontId="21" fillId="35" borderId="31" xfId="0" applyFont="1" applyFill="1" applyBorder="1" applyAlignment="1">
      <alignment horizontal="center"/>
    </xf>
    <xf numFmtId="0" fontId="22" fillId="33" borderId="21" xfId="0" applyFont="1" applyFill="1" applyBorder="1" applyAlignment="1">
      <alignment/>
    </xf>
    <xf numFmtId="0" fontId="22" fillId="33" borderId="28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21" fillId="33" borderId="32" xfId="0" applyFont="1" applyFill="1" applyBorder="1" applyAlignment="1">
      <alignment horizontal="center"/>
    </xf>
    <xf numFmtId="0" fontId="21" fillId="33" borderId="33" xfId="0" applyFont="1" applyFill="1" applyBorder="1" applyAlignment="1">
      <alignment horizontal="center"/>
    </xf>
    <xf numFmtId="0" fontId="21" fillId="33" borderId="34" xfId="0" applyFont="1" applyFill="1" applyBorder="1" applyAlignment="1">
      <alignment horizontal="center"/>
    </xf>
    <xf numFmtId="2" fontId="22" fillId="33" borderId="25" xfId="0" applyNumberFormat="1" applyFont="1" applyFill="1" applyBorder="1" applyAlignment="1">
      <alignment/>
    </xf>
    <xf numFmtId="2" fontId="22" fillId="33" borderId="26" xfId="0" applyNumberFormat="1" applyFont="1" applyFill="1" applyBorder="1" applyAlignment="1">
      <alignment/>
    </xf>
    <xf numFmtId="2" fontId="21" fillId="33" borderId="12" xfId="0" applyNumberFormat="1" applyFont="1" applyFill="1" applyBorder="1" applyAlignment="1">
      <alignment/>
    </xf>
    <xf numFmtId="2" fontId="21" fillId="33" borderId="25" xfId="0" applyNumberFormat="1" applyFont="1" applyFill="1" applyBorder="1" applyAlignment="1">
      <alignment/>
    </xf>
    <xf numFmtId="2" fontId="21" fillId="33" borderId="26" xfId="0" applyNumberFormat="1" applyFont="1" applyFill="1" applyBorder="1" applyAlignment="1">
      <alignment/>
    </xf>
    <xf numFmtId="0" fontId="21" fillId="33" borderId="17" xfId="0" applyFont="1" applyFill="1" applyBorder="1" applyAlignment="1">
      <alignment horizontal="left" indent="1"/>
    </xf>
    <xf numFmtId="2" fontId="22" fillId="33" borderId="21" xfId="0" applyNumberFormat="1" applyFont="1" applyFill="1" applyBorder="1" applyAlignment="1">
      <alignment/>
    </xf>
    <xf numFmtId="2" fontId="22" fillId="33" borderId="28" xfId="0" applyNumberFormat="1" applyFont="1" applyFill="1" applyBorder="1" applyAlignment="1">
      <alignment/>
    </xf>
    <xf numFmtId="0" fontId="55" fillId="33" borderId="35" xfId="0" applyFont="1" applyFill="1" applyBorder="1" applyAlignment="1">
      <alignment vertical="top"/>
    </xf>
    <xf numFmtId="0" fontId="55" fillId="33" borderId="36" xfId="0" applyFont="1" applyFill="1" applyBorder="1" applyAlignment="1">
      <alignment vertical="top"/>
    </xf>
    <xf numFmtId="0" fontId="21" fillId="33" borderId="29" xfId="0" applyFont="1" applyFill="1" applyBorder="1" applyAlignment="1">
      <alignment horizontal="center"/>
    </xf>
    <xf numFmtId="0" fontId="21" fillId="33" borderId="30" xfId="0" applyFont="1" applyFill="1" applyBorder="1" applyAlignment="1">
      <alignment horizontal="center"/>
    </xf>
    <xf numFmtId="0" fontId="21" fillId="33" borderId="31" xfId="0" applyFont="1" applyFill="1" applyBorder="1" applyAlignment="1">
      <alignment horizontal="center"/>
    </xf>
    <xf numFmtId="0" fontId="0" fillId="0" borderId="37" xfId="0" applyFont="1" applyBorder="1" applyAlignment="1">
      <alignment/>
    </xf>
    <xf numFmtId="0" fontId="21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21" fillId="0" borderId="40" xfId="0" applyFont="1" applyBorder="1" applyAlignment="1">
      <alignment/>
    </xf>
    <xf numFmtId="0" fontId="23" fillId="0" borderId="38" xfId="0" applyFont="1" applyBorder="1" applyAlignment="1">
      <alignment/>
    </xf>
    <xf numFmtId="0" fontId="23" fillId="0" borderId="39" xfId="0" applyFont="1" applyBorder="1" applyAlignment="1">
      <alignment/>
    </xf>
    <xf numFmtId="0" fontId="0" fillId="0" borderId="38" xfId="0" applyFont="1" applyBorder="1" applyAlignment="1">
      <alignment/>
    </xf>
    <xf numFmtId="0" fontId="56" fillId="0" borderId="25" xfId="0" applyFont="1" applyBorder="1" applyAlignment="1">
      <alignment/>
    </xf>
    <xf numFmtId="0" fontId="56" fillId="0" borderId="26" xfId="0" applyFont="1" applyBorder="1" applyAlignment="1">
      <alignment/>
    </xf>
    <xf numFmtId="0" fontId="57" fillId="0" borderId="25" xfId="0" applyFont="1" applyBorder="1" applyAlignment="1">
      <alignment/>
    </xf>
    <xf numFmtId="0" fontId="23" fillId="0" borderId="26" xfId="0" applyFont="1" applyBorder="1" applyAlignment="1">
      <alignment/>
    </xf>
    <xf numFmtId="0" fontId="58" fillId="0" borderId="12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59" fillId="0" borderId="25" xfId="0" applyFont="1" applyBorder="1" applyAlignment="1">
      <alignment/>
    </xf>
    <xf numFmtId="0" fontId="56" fillId="0" borderId="12" xfId="0" applyFont="1" applyBorder="1" applyAlignment="1">
      <alignment/>
    </xf>
    <xf numFmtId="0" fontId="23" fillId="0" borderId="25" xfId="0" applyFont="1" applyBorder="1" applyAlignment="1">
      <alignment/>
    </xf>
    <xf numFmtId="0" fontId="59" fillId="0" borderId="26" xfId="0" applyFont="1" applyBorder="1" applyAlignment="1">
      <alignment/>
    </xf>
    <xf numFmtId="0" fontId="21" fillId="33" borderId="0" xfId="0" applyFont="1" applyFill="1" applyAlignment="1">
      <alignment/>
    </xf>
    <xf numFmtId="0" fontId="57" fillId="0" borderId="20" xfId="0" applyFont="1" applyBorder="1" applyAlignment="1">
      <alignment/>
    </xf>
    <xf numFmtId="0" fontId="23" fillId="0" borderId="14" xfId="0" applyFont="1" applyBorder="1" applyAlignment="1">
      <alignment/>
    </xf>
    <xf numFmtId="0" fontId="21" fillId="0" borderId="25" xfId="0" applyFont="1" applyBorder="1" applyAlignment="1">
      <alignment/>
    </xf>
    <xf numFmtId="0" fontId="60" fillId="0" borderId="25" xfId="0" applyFont="1" applyBorder="1" applyAlignment="1">
      <alignment/>
    </xf>
    <xf numFmtId="0" fontId="0" fillId="0" borderId="33" xfId="0" applyFont="1" applyBorder="1" applyAlignment="1">
      <alignment/>
    </xf>
    <xf numFmtId="0" fontId="21" fillId="0" borderId="34" xfId="0" applyFont="1" applyBorder="1" applyAlignment="1">
      <alignment/>
    </xf>
    <xf numFmtId="0" fontId="21" fillId="0" borderId="37" xfId="0" applyFont="1" applyBorder="1" applyAlignment="1">
      <alignment horizontal="left" indent="1"/>
    </xf>
    <xf numFmtId="0" fontId="59" fillId="33" borderId="21" xfId="0" applyFont="1" applyFill="1" applyBorder="1" applyAlignment="1">
      <alignment/>
    </xf>
    <xf numFmtId="0" fontId="59" fillId="33" borderId="28" xfId="0" applyFont="1" applyFill="1" applyBorder="1" applyAlignment="1">
      <alignment/>
    </xf>
    <xf numFmtId="0" fontId="57" fillId="33" borderId="21" xfId="0" applyFont="1" applyFill="1" applyBorder="1" applyAlignment="1">
      <alignment/>
    </xf>
    <xf numFmtId="0" fontId="57" fillId="33" borderId="28" xfId="0" applyFont="1" applyFill="1" applyBorder="1" applyAlignment="1">
      <alignment/>
    </xf>
    <xf numFmtId="0" fontId="21" fillId="33" borderId="41" xfId="0" applyFont="1" applyFill="1" applyBorder="1" applyAlignment="1">
      <alignment horizontal="center"/>
    </xf>
    <xf numFmtId="0" fontId="21" fillId="33" borderId="42" xfId="0" applyFont="1" applyFill="1" applyBorder="1" applyAlignment="1">
      <alignment horizontal="center"/>
    </xf>
    <xf numFmtId="0" fontId="21" fillId="33" borderId="43" xfId="0" applyFont="1" applyFill="1" applyBorder="1" applyAlignment="1">
      <alignment horizontal="center"/>
    </xf>
    <xf numFmtId="0" fontId="56" fillId="0" borderId="13" xfId="0" applyFont="1" applyBorder="1" applyAlignment="1">
      <alignment/>
    </xf>
    <xf numFmtId="0" fontId="56" fillId="0" borderId="39" xfId="0" applyFont="1" applyBorder="1" applyAlignment="1">
      <alignment/>
    </xf>
    <xf numFmtId="0" fontId="21" fillId="33" borderId="0" xfId="0" applyFont="1" applyFill="1" applyAlignment="1">
      <alignment horizontal="left" vertical="top"/>
    </xf>
    <xf numFmtId="0" fontId="58" fillId="0" borderId="14" xfId="0" applyFont="1" applyBorder="1" applyAlignment="1">
      <alignment/>
    </xf>
    <xf numFmtId="0" fontId="58" fillId="0" borderId="26" xfId="0" applyFont="1" applyBorder="1" applyAlignment="1">
      <alignment/>
    </xf>
    <xf numFmtId="0" fontId="21" fillId="33" borderId="14" xfId="0" applyFont="1" applyFill="1" applyBorder="1" applyAlignment="1">
      <alignment/>
    </xf>
    <xf numFmtId="0" fontId="21" fillId="33" borderId="26" xfId="0" applyFont="1" applyFill="1" applyBorder="1" applyAlignment="1">
      <alignment/>
    </xf>
    <xf numFmtId="0" fontId="29" fillId="0" borderId="15" xfId="0" applyFont="1" applyBorder="1" applyAlignment="1">
      <alignment horizontal="left" vertical="top" wrapText="1"/>
    </xf>
    <xf numFmtId="0" fontId="29" fillId="0" borderId="16" xfId="0" applyFont="1" applyBorder="1" applyAlignment="1">
      <alignment horizontal="left" vertical="top" wrapText="1"/>
    </xf>
    <xf numFmtId="0" fontId="29" fillId="0" borderId="44" xfId="0" applyFont="1" applyBorder="1" applyAlignment="1">
      <alignment horizontal="left" vertical="top" wrapText="1"/>
    </xf>
    <xf numFmtId="0" fontId="29" fillId="0" borderId="45" xfId="0" applyFont="1" applyBorder="1" applyAlignment="1">
      <alignment horizontal="left" vertical="top" wrapText="1"/>
    </xf>
    <xf numFmtId="0" fontId="29" fillId="0" borderId="0" xfId="0" applyFont="1" applyBorder="1" applyAlignment="1">
      <alignment horizontal="left" vertical="top" wrapText="1"/>
    </xf>
    <xf numFmtId="0" fontId="29" fillId="0" borderId="46" xfId="0" applyFont="1" applyBorder="1" applyAlignment="1">
      <alignment horizontal="left" vertical="top" wrapText="1"/>
    </xf>
    <xf numFmtId="0" fontId="29" fillId="0" borderId="47" xfId="0" applyFont="1" applyBorder="1" applyAlignment="1">
      <alignment horizontal="left" vertical="top" wrapText="1"/>
    </xf>
    <xf numFmtId="0" fontId="29" fillId="0" borderId="48" xfId="0" applyFont="1" applyBorder="1" applyAlignment="1">
      <alignment horizontal="left" vertical="top" wrapText="1"/>
    </xf>
    <xf numFmtId="0" fontId="29" fillId="0" borderId="49" xfId="0" applyFont="1" applyBorder="1" applyAlignment="1">
      <alignment horizontal="left" vertical="top" wrapText="1"/>
    </xf>
    <xf numFmtId="0" fontId="30" fillId="35" borderId="0" xfId="0" applyFont="1" applyFill="1" applyAlignment="1">
      <alignment/>
    </xf>
    <xf numFmtId="0" fontId="22" fillId="0" borderId="13" xfId="0" applyFont="1" applyBorder="1" applyAlignment="1">
      <alignment/>
    </xf>
    <xf numFmtId="0" fontId="21" fillId="33" borderId="50" xfId="0" applyFont="1" applyFill="1" applyBorder="1" applyAlignment="1">
      <alignment horizontal="center"/>
    </xf>
    <xf numFmtId="0" fontId="22" fillId="0" borderId="39" xfId="0" applyFont="1" applyBorder="1" applyAlignment="1">
      <alignment/>
    </xf>
    <xf numFmtId="0" fontId="30" fillId="0" borderId="39" xfId="0" applyFont="1" applyBorder="1" applyAlignment="1">
      <alignment/>
    </xf>
    <xf numFmtId="0" fontId="31" fillId="0" borderId="0" xfId="0" applyFont="1" applyAlignment="1">
      <alignment/>
    </xf>
    <xf numFmtId="0" fontId="31" fillId="33" borderId="39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32" fillId="0" borderId="26" xfId="0" applyFont="1" applyBorder="1" applyAlignment="1">
      <alignment/>
    </xf>
    <xf numFmtId="0" fontId="32" fillId="33" borderId="0" xfId="0" applyFont="1" applyFill="1" applyAlignment="1">
      <alignment/>
    </xf>
    <xf numFmtId="0" fontId="0" fillId="0" borderId="13" xfId="0" applyFont="1" applyBorder="1" applyAlignment="1">
      <alignment/>
    </xf>
    <xf numFmtId="0" fontId="32" fillId="0" borderId="39" xfId="0" applyFont="1" applyBorder="1" applyAlignment="1">
      <alignment/>
    </xf>
    <xf numFmtId="0" fontId="31" fillId="0" borderId="13" xfId="0" applyFont="1" applyBorder="1" applyAlignment="1">
      <alignment/>
    </xf>
    <xf numFmtId="0" fontId="31" fillId="0" borderId="39" xfId="0" applyFont="1" applyBorder="1" applyAlignment="1">
      <alignment/>
    </xf>
    <xf numFmtId="0" fontId="55" fillId="33" borderId="45" xfId="0" applyFont="1" applyFill="1" applyBorder="1" applyAlignment="1">
      <alignment vertical="top"/>
    </xf>
    <xf numFmtId="0" fontId="55" fillId="33" borderId="0" xfId="0" applyFont="1" applyFill="1" applyBorder="1" applyAlignment="1">
      <alignment vertical="top"/>
    </xf>
    <xf numFmtId="0" fontId="61" fillId="33" borderId="19" xfId="0" applyFont="1" applyFill="1" applyBorder="1" applyAlignment="1">
      <alignment/>
    </xf>
    <xf numFmtId="0" fontId="61" fillId="33" borderId="51" xfId="0" applyFont="1" applyFill="1" applyBorder="1" applyAlignment="1">
      <alignment/>
    </xf>
    <xf numFmtId="0" fontId="55" fillId="33" borderId="51" xfId="0" applyFont="1" applyFill="1" applyBorder="1" applyAlignment="1">
      <alignment vertical="top"/>
    </xf>
    <xf numFmtId="0" fontId="55" fillId="33" borderId="43" xfId="0" applyFont="1" applyFill="1" applyBorder="1" applyAlignment="1">
      <alignment vertical="top"/>
    </xf>
    <xf numFmtId="0" fontId="21" fillId="33" borderId="13" xfId="0" applyFont="1" applyFill="1" applyBorder="1" applyAlignment="1">
      <alignment horizontal="center"/>
    </xf>
    <xf numFmtId="0" fontId="0" fillId="0" borderId="34" xfId="0" applyFont="1" applyBorder="1" applyAlignment="1">
      <alignment/>
    </xf>
    <xf numFmtId="0" fontId="21" fillId="36" borderId="38" xfId="0" applyFont="1" applyFill="1" applyBorder="1" applyAlignment="1">
      <alignment horizontal="left" indent="1"/>
    </xf>
    <xf numFmtId="0" fontId="21" fillId="36" borderId="25" xfId="0" applyFont="1" applyFill="1" applyBorder="1" applyAlignment="1">
      <alignment horizontal="left" indent="1"/>
    </xf>
    <xf numFmtId="0" fontId="21" fillId="33" borderId="25" xfId="0" applyFont="1" applyFill="1" applyBorder="1" applyAlignment="1">
      <alignment horizontal="left" indent="1"/>
    </xf>
    <xf numFmtId="0" fontId="34" fillId="0" borderId="0" xfId="0" applyFont="1" applyAlignment="1">
      <alignment horizontal="left" wrapText="1"/>
    </xf>
    <xf numFmtId="0" fontId="0" fillId="33" borderId="51" xfId="0" applyFont="1" applyFill="1" applyBorder="1" applyAlignment="1">
      <alignment/>
    </xf>
    <xf numFmtId="0" fontId="0" fillId="33" borderId="43" xfId="0" applyFont="1" applyFill="1" applyBorder="1" applyAlignment="1">
      <alignment/>
    </xf>
    <xf numFmtId="0" fontId="21" fillId="37" borderId="52" xfId="0" applyFont="1" applyFill="1" applyBorder="1" applyAlignment="1">
      <alignment horizontal="center" wrapText="1"/>
    </xf>
    <xf numFmtId="0" fontId="21" fillId="38" borderId="53" xfId="0" applyFont="1" applyFill="1" applyBorder="1" applyAlignment="1">
      <alignment horizontal="center" wrapText="1"/>
    </xf>
    <xf numFmtId="0" fontId="21" fillId="30" borderId="54" xfId="0" applyFont="1" applyFill="1" applyBorder="1" applyAlignment="1">
      <alignment horizontal="center" wrapText="1"/>
    </xf>
    <xf numFmtId="0" fontId="0" fillId="33" borderId="34" xfId="0" applyFont="1" applyFill="1" applyBorder="1" applyAlignment="1">
      <alignment/>
    </xf>
    <xf numFmtId="0" fontId="22" fillId="0" borderId="38" xfId="0" applyFont="1" applyBorder="1" applyAlignment="1">
      <alignment/>
    </xf>
    <xf numFmtId="0" fontId="0" fillId="37" borderId="26" xfId="0" applyFont="1" applyFill="1" applyBorder="1" applyAlignment="1">
      <alignment/>
    </xf>
    <xf numFmtId="0" fontId="0" fillId="38" borderId="26" xfId="0" applyFont="1" applyFill="1" applyBorder="1" applyAlignment="1">
      <alignment/>
    </xf>
    <xf numFmtId="0" fontId="22" fillId="30" borderId="12" xfId="0" applyFont="1" applyFill="1" applyBorder="1" applyAlignment="1">
      <alignment/>
    </xf>
    <xf numFmtId="0" fontId="21" fillId="0" borderId="25" xfId="0" applyFont="1" applyBorder="1" applyAlignment="1">
      <alignment horizontal="left" indent="1"/>
    </xf>
    <xf numFmtId="0" fontId="21" fillId="0" borderId="26" xfId="0" applyFont="1" applyBorder="1" applyAlignment="1">
      <alignment/>
    </xf>
    <xf numFmtId="0" fontId="21" fillId="33" borderId="21" xfId="0" applyFont="1" applyFill="1" applyBorder="1" applyAlignment="1">
      <alignment horizontal="left" indent="1"/>
    </xf>
    <xf numFmtId="0" fontId="21" fillId="33" borderId="55" xfId="0" applyFont="1" applyFill="1" applyBorder="1" applyAlignment="1">
      <alignment/>
    </xf>
    <xf numFmtId="0" fontId="21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61" fillId="33" borderId="29" xfId="0" applyFont="1" applyFill="1" applyBorder="1" applyAlignment="1">
      <alignment/>
    </xf>
    <xf numFmtId="0" fontId="61" fillId="33" borderId="30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0" fillId="33" borderId="56" xfId="0" applyFont="1" applyFill="1" applyBorder="1" applyAlignment="1">
      <alignment/>
    </xf>
    <xf numFmtId="0" fontId="21" fillId="33" borderId="26" xfId="0" applyFont="1" applyFill="1" applyBorder="1" applyAlignment="1">
      <alignment horizontal="center"/>
    </xf>
    <xf numFmtId="0" fontId="21" fillId="33" borderId="32" xfId="0" applyFont="1" applyFill="1" applyBorder="1" applyAlignment="1">
      <alignment horizontal="left" indent="1"/>
    </xf>
    <xf numFmtId="0" fontId="34" fillId="0" borderId="0" xfId="0" applyFont="1" applyAlignment="1">
      <alignment horizontal="left" wrapText="1" indent="1"/>
    </xf>
    <xf numFmtId="0" fontId="34" fillId="0" borderId="20" xfId="0" applyFont="1" applyBorder="1" applyAlignment="1">
      <alignment horizontal="left" wrapText="1" indent="1"/>
    </xf>
    <xf numFmtId="0" fontId="21" fillId="35" borderId="57" xfId="0" applyFont="1" applyFill="1" applyBorder="1" applyAlignment="1">
      <alignment horizontal="center"/>
    </xf>
    <xf numFmtId="0" fontId="0" fillId="0" borderId="53" xfId="0" applyFont="1" applyBorder="1" applyAlignment="1">
      <alignment/>
    </xf>
    <xf numFmtId="0" fontId="0" fillId="0" borderId="54" xfId="0" applyFont="1" applyBorder="1" applyAlignment="1">
      <alignment/>
    </xf>
    <xf numFmtId="0" fontId="21" fillId="37" borderId="26" xfId="0" applyFont="1" applyFill="1" applyBorder="1" applyAlignment="1">
      <alignment horizontal="center" wrapText="1"/>
    </xf>
    <xf numFmtId="0" fontId="21" fillId="35" borderId="26" xfId="0" applyFont="1" applyFill="1" applyBorder="1" applyAlignment="1">
      <alignment horizontal="center" wrapText="1"/>
    </xf>
    <xf numFmtId="0" fontId="21" fillId="30" borderId="12" xfId="0" applyFont="1" applyFill="1" applyBorder="1" applyAlignment="1">
      <alignment horizontal="center" wrapText="1"/>
    </xf>
    <xf numFmtId="0" fontId="21" fillId="0" borderId="0" xfId="0" applyFont="1" applyAlignment="1">
      <alignment horizontal="center" wrapText="1"/>
    </xf>
    <xf numFmtId="0" fontId="21" fillId="35" borderId="26" xfId="0" applyFont="1" applyFill="1" applyBorder="1" applyAlignment="1">
      <alignment/>
    </xf>
    <xf numFmtId="0" fontId="0" fillId="30" borderId="12" xfId="0" applyFont="1" applyFill="1" applyBorder="1" applyAlignment="1">
      <alignment/>
    </xf>
    <xf numFmtId="0" fontId="0" fillId="35" borderId="26" xfId="0" applyFont="1" applyFill="1" applyBorder="1" applyAlignment="1">
      <alignment/>
    </xf>
    <xf numFmtId="0" fontId="21" fillId="33" borderId="25" xfId="0" applyFont="1" applyFill="1" applyBorder="1" applyAlignment="1">
      <alignment/>
    </xf>
    <xf numFmtId="0" fontId="21" fillId="33" borderId="12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0" borderId="23" xfId="0" applyFont="1" applyBorder="1" applyAlignment="1">
      <alignment/>
    </xf>
    <xf numFmtId="0" fontId="34" fillId="0" borderId="58" xfId="0" applyFont="1" applyBorder="1" applyAlignment="1">
      <alignment wrapText="1"/>
    </xf>
    <xf numFmtId="0" fontId="34" fillId="0" borderId="59" xfId="0" applyFont="1" applyBorder="1" applyAlignment="1">
      <alignment wrapText="1"/>
    </xf>
    <xf numFmtId="0" fontId="34" fillId="0" borderId="60" xfId="0" applyFont="1" applyBorder="1" applyAlignment="1">
      <alignment wrapText="1"/>
    </xf>
    <xf numFmtId="0" fontId="34" fillId="0" borderId="61" xfId="0" applyFont="1" applyBorder="1" applyAlignment="1">
      <alignment horizontal="left" wrapText="1"/>
    </xf>
    <xf numFmtId="0" fontId="34" fillId="0" borderId="36" xfId="0" applyFont="1" applyBorder="1" applyAlignment="1">
      <alignment horizontal="left" wrapText="1"/>
    </xf>
    <xf numFmtId="0" fontId="34" fillId="0" borderId="62" xfId="0" applyFont="1" applyBorder="1" applyAlignment="1">
      <alignment horizontal="left" wrapText="1"/>
    </xf>
    <xf numFmtId="0" fontId="34" fillId="0" borderId="19" xfId="0" applyFont="1" applyBorder="1" applyAlignment="1">
      <alignment horizontal="left" vertical="top" wrapText="1" indent="1"/>
    </xf>
    <xf numFmtId="0" fontId="34" fillId="0" borderId="51" xfId="0" applyFont="1" applyBorder="1" applyAlignment="1">
      <alignment horizontal="left" vertical="top" wrapText="1" indent="1"/>
    </xf>
    <xf numFmtId="0" fontId="34" fillId="0" borderId="63" xfId="0" applyFont="1" applyBorder="1" applyAlignment="1">
      <alignment horizontal="left" vertical="top" wrapText="1" indent="1"/>
    </xf>
    <xf numFmtId="0" fontId="34" fillId="0" borderId="64" xfId="0" applyFont="1" applyBorder="1" applyAlignment="1">
      <alignment horizontal="left" vertical="top" wrapText="1" indent="1"/>
    </xf>
    <xf numFmtId="0" fontId="34" fillId="0" borderId="65" xfId="0" applyFont="1" applyBorder="1" applyAlignment="1">
      <alignment horizontal="left" vertical="top" wrapText="1" indent="1"/>
    </xf>
    <xf numFmtId="0" fontId="34" fillId="0" borderId="66" xfId="0" applyFont="1" applyBorder="1" applyAlignment="1">
      <alignment horizontal="left" vertical="top" wrapText="1" indent="1"/>
    </xf>
    <xf numFmtId="0" fontId="34" fillId="0" borderId="58" xfId="0" applyFont="1" applyBorder="1" applyAlignment="1">
      <alignment/>
    </xf>
    <xf numFmtId="0" fontId="34" fillId="0" borderId="59" xfId="0" applyFont="1" applyBorder="1" applyAlignment="1">
      <alignment/>
    </xf>
    <xf numFmtId="0" fontId="34" fillId="0" borderId="60" xfId="0" applyFont="1" applyBorder="1" applyAlignment="1">
      <alignment/>
    </xf>
    <xf numFmtId="0" fontId="34" fillId="0" borderId="61" xfId="0" applyFont="1" applyBorder="1" applyAlignment="1">
      <alignment horizontal="left" wrapText="1" indent="1"/>
    </xf>
    <xf numFmtId="0" fontId="34" fillId="0" borderId="36" xfId="0" applyFont="1" applyBorder="1" applyAlignment="1">
      <alignment horizontal="left" wrapText="1" indent="1"/>
    </xf>
    <xf numFmtId="0" fontId="34" fillId="0" borderId="62" xfId="0" applyFont="1" applyBorder="1" applyAlignment="1">
      <alignment horizontal="left" wrapText="1" indent="1"/>
    </xf>
    <xf numFmtId="0" fontId="62" fillId="0" borderId="26" xfId="0" applyFont="1" applyBorder="1" applyAlignment="1">
      <alignment/>
    </xf>
    <xf numFmtId="0" fontId="62" fillId="0" borderId="12" xfId="0" applyFont="1" applyBorder="1" applyAlignment="1">
      <alignment/>
    </xf>
    <xf numFmtId="0" fontId="62" fillId="33" borderId="21" xfId="0" applyFont="1" applyFill="1" applyBorder="1" applyAlignment="1">
      <alignment/>
    </xf>
    <xf numFmtId="0" fontId="62" fillId="33" borderId="67" xfId="0" applyFont="1" applyFill="1" applyBorder="1" applyAlignment="1">
      <alignment/>
    </xf>
    <xf numFmtId="0" fontId="62" fillId="33" borderId="55" xfId="0" applyFont="1" applyFill="1" applyBorder="1" applyAlignment="1">
      <alignment/>
    </xf>
    <xf numFmtId="0" fontId="62" fillId="0" borderId="25" xfId="0" applyFont="1" applyBorder="1" applyAlignment="1">
      <alignment/>
    </xf>
    <xf numFmtId="0" fontId="62" fillId="0" borderId="14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A20" sqref="A19:IV20"/>
    </sheetView>
  </sheetViews>
  <sheetFormatPr defaultColWidth="9.140625" defaultRowHeight="12.75"/>
  <cols>
    <col min="1" max="1" width="31.8515625" style="0" customWidth="1"/>
  </cols>
  <sheetData>
    <row r="1" spans="1:6" ht="18">
      <c r="A1" s="12" t="s">
        <v>0</v>
      </c>
      <c r="B1" s="13"/>
      <c r="C1" s="13"/>
      <c r="D1" s="13"/>
      <c r="E1" s="13"/>
      <c r="F1" s="13"/>
    </row>
    <row r="2" spans="2:6" ht="13.5" thickBot="1">
      <c r="B2" s="2"/>
      <c r="C2" s="14" t="s">
        <v>1</v>
      </c>
      <c r="D2" s="15"/>
      <c r="E2" s="16"/>
      <c r="F2" s="2"/>
    </row>
    <row r="3" spans="2:6" ht="12.75">
      <c r="B3" s="2"/>
      <c r="C3" s="5" t="s">
        <v>2</v>
      </c>
      <c r="D3" s="6" t="s">
        <v>3</v>
      </c>
      <c r="E3" s="6" t="s">
        <v>4</v>
      </c>
      <c r="F3" s="2"/>
    </row>
    <row r="4" spans="1:6" ht="12.75">
      <c r="A4" s="7" t="s">
        <v>5</v>
      </c>
      <c r="B4" s="2"/>
      <c r="C4" s="8">
        <f>SUM(Lektor!B5+Dósent!B5+Prófessor!B5+Aðjunktar!B4)</f>
        <v>5.9</v>
      </c>
      <c r="D4" s="9">
        <f>SUM(Lektor!C5+Dósent!C5+Prófessor!C5+Aðjunktar!C4)</f>
        <v>1</v>
      </c>
      <c r="E4" s="9">
        <f>SUM(Lektor!D5+Dósent!D5+Prófessor!D5+Aðjunktar!D4)</f>
        <v>6.9</v>
      </c>
      <c r="F4" s="2"/>
    </row>
    <row r="5" spans="1:6" ht="12.75">
      <c r="A5" s="10" t="s">
        <v>6</v>
      </c>
      <c r="B5" s="2"/>
      <c r="C5" s="8">
        <f>SUM(Lektor!B6+Dósent!B6+Prófessor!B6+Aðjunktar!B5)</f>
        <v>50.59</v>
      </c>
      <c r="D5" s="9">
        <f>SUM(Lektor!C6+Dósent!C6+Prófessor!C6+Aðjunktar!C5)</f>
        <v>10.97</v>
      </c>
      <c r="E5" s="9">
        <f>SUM(Lektor!D6+Dósent!D6+Prófessor!D6+Aðjunktar!D5)</f>
        <v>61.56</v>
      </c>
      <c r="F5" s="2"/>
    </row>
    <row r="6" spans="1:6" ht="12.75">
      <c r="A6" s="10" t="s">
        <v>7</v>
      </c>
      <c r="B6" s="2"/>
      <c r="C6" s="8">
        <f>SUM(Lektor!B7+Dósent!B7+Prófessor!B7+Aðjunktar!B6)</f>
        <v>8.89</v>
      </c>
      <c r="D6" s="9">
        <f>SUM(Lektor!C7+Dósent!C7+Prófessor!C7+Aðjunktar!C6)</f>
        <v>3.7</v>
      </c>
      <c r="E6" s="9">
        <f>SUM(Lektor!D7+Dósent!D7+Prófessor!D7+Aðjunktar!D6)</f>
        <v>12.59</v>
      </c>
      <c r="F6" s="2"/>
    </row>
    <row r="7" spans="1:6" ht="12.75">
      <c r="A7" s="10" t="s">
        <v>8</v>
      </c>
      <c r="B7" s="2"/>
      <c r="C7" s="8">
        <f>SUM(Lektor!B8+Dósent!B8+Prófessor!B8+Aðjunktar!B7)</f>
        <v>29.24</v>
      </c>
      <c r="D7" s="9">
        <f>SUM(Lektor!C8+Dósent!C8+Prófessor!C8+Aðjunktar!C7)</f>
        <v>5.74</v>
      </c>
      <c r="E7" s="9">
        <f>SUM(Lektor!D8+Dósent!D8+Prófessor!D8+Aðjunktar!D7)</f>
        <v>34.98</v>
      </c>
      <c r="F7" s="2"/>
    </row>
    <row r="8" spans="1:6" ht="12.75">
      <c r="A8" s="10" t="s">
        <v>9</v>
      </c>
      <c r="B8" s="2"/>
      <c r="C8" s="8">
        <f>SUM(Lektor!B9+Dósent!B9+Prófessor!B9+Aðjunktar!B8)</f>
        <v>44.11</v>
      </c>
      <c r="D8" s="9">
        <f>SUM(Lektor!C9+Dósent!C9+Prófessor!C9+Aðjunktar!C8)</f>
        <v>36.43</v>
      </c>
      <c r="E8" s="9">
        <f>SUM(Lektor!D9+Dósent!D9+Prófessor!D9+Aðjunktar!D8)</f>
        <v>80.53999999999999</v>
      </c>
      <c r="F8" s="2"/>
    </row>
    <row r="9" spans="1:6" ht="12.75">
      <c r="A9" s="10" t="s">
        <v>10</v>
      </c>
      <c r="B9" s="2"/>
      <c r="C9" s="8">
        <f>SUM(Lektor!B10+Dósent!B10+Prófessor!B10+Aðjunktar!B9)</f>
        <v>3.37</v>
      </c>
      <c r="D9" s="9">
        <f>SUM(Lektor!C10+Dósent!C10+Prófessor!C10+Aðjunktar!C9)</f>
        <v>4.8</v>
      </c>
      <c r="E9" s="9">
        <f>SUM(Lektor!D10+Dósent!D10+Prófessor!D10+Aðjunktar!D9)</f>
        <v>8.17</v>
      </c>
      <c r="F9" s="2"/>
    </row>
    <row r="10" spans="1:6" ht="12.75">
      <c r="A10" s="10" t="s">
        <v>11</v>
      </c>
      <c r="B10" s="2"/>
      <c r="C10" s="8">
        <f>SUM(Lektor!B11+Dósent!B11+Prófessor!B11+Aðjunktar!B10)</f>
        <v>12.24</v>
      </c>
      <c r="D10" s="9">
        <f>SUM(Lektor!C11+Dósent!C11+Prófessor!C11+Aðjunktar!C10)</f>
        <v>1.5</v>
      </c>
      <c r="E10" s="9">
        <f>SUM(Lektor!D11+Dósent!D11+Prófessor!D11+Aðjunktar!D10)</f>
        <v>13.740000000000002</v>
      </c>
      <c r="F10" s="2"/>
    </row>
    <row r="11" spans="1:6" ht="12.75">
      <c r="A11" s="10" t="s">
        <v>12</v>
      </c>
      <c r="B11" s="2"/>
      <c r="C11" s="8">
        <f>SUM(Lektor!B12+Dósent!B12+Prófessor!B12+Aðjunktar!B11)</f>
        <v>28.52</v>
      </c>
      <c r="D11" s="9">
        <f>SUM(Lektor!C12+Dósent!C12+Prófessor!C12+Aðjunktar!C11)</f>
        <v>3</v>
      </c>
      <c r="E11" s="9">
        <f>SUM(Lektor!D12+Dósent!D12+Prófessor!D12+Aðjunktar!D11)</f>
        <v>31.52</v>
      </c>
      <c r="F11" s="2"/>
    </row>
    <row r="12" spans="1:6" ht="12.75">
      <c r="A12" s="10" t="s">
        <v>13</v>
      </c>
      <c r="B12" s="2"/>
      <c r="C12" s="8">
        <f>SUM(Lektor!B13+Dósent!B13+Prófessor!B13+Aðjunktar!B12)</f>
        <v>57.800000000000004</v>
      </c>
      <c r="D12" s="9">
        <f>SUM(Lektor!C13+Dósent!C13+Prófessor!C13+Aðjunktar!C12)</f>
        <v>12.75</v>
      </c>
      <c r="E12" s="9">
        <f>SUM(Lektor!D13+Dósent!D13+Prófessor!D13+Aðjunktar!D12)</f>
        <v>70.55000000000001</v>
      </c>
      <c r="F12" s="2"/>
    </row>
    <row r="13" spans="1:6" ht="12.75">
      <c r="A13" s="10" t="s">
        <v>14</v>
      </c>
      <c r="B13" s="2"/>
      <c r="C13" s="8">
        <f>SUM(Lektor!B14+Dósent!B14+Prófessor!B14+Aðjunktar!B13)</f>
        <v>24.4</v>
      </c>
      <c r="D13" s="9">
        <f>SUM(Lektor!C14+Dósent!C14+Prófessor!C14+Aðjunktar!C13)</f>
        <v>22.5</v>
      </c>
      <c r="E13" s="9">
        <f>SUM(Lektor!D14+Dósent!D14+Prófessor!D14+Aðjunktar!D13)</f>
        <v>46.9</v>
      </c>
      <c r="F13" s="2"/>
    </row>
    <row r="14" spans="1:6" ht="12.75">
      <c r="A14" s="10" t="s">
        <v>15</v>
      </c>
      <c r="B14" s="2"/>
      <c r="C14" s="8">
        <f>SUM(Lektor!B15+Dósent!B15+Prófessor!B15+Aðjunktar!B14)</f>
        <v>2.5</v>
      </c>
      <c r="D14" s="9">
        <f>SUM(Lektor!C15+Dósent!C15+Prófessor!C15+Aðjunktar!C14)</f>
        <v>19.93</v>
      </c>
      <c r="E14" s="9">
        <f>SUM(Lektor!D15+Dósent!D15+Prófessor!D15+Aðjunktar!D14)</f>
        <v>22.43</v>
      </c>
      <c r="F14" s="2"/>
    </row>
    <row r="15" spans="1:6" ht="12.75">
      <c r="A15" s="10" t="s">
        <v>16</v>
      </c>
      <c r="B15" s="2"/>
      <c r="C15" s="8">
        <f>SUM(Lektor!B16+Dósent!B16+Prófessor!B16+Aðjunktar!B15)</f>
        <v>267.56</v>
      </c>
      <c r="D15" s="9">
        <f>SUM(Lektor!C16+Dósent!C16+Prófessor!C16+Aðjunktar!C15)</f>
        <v>122.32</v>
      </c>
      <c r="E15" s="9">
        <f>SUM(Lektor!D16+Dósent!D16+Prófessor!D16+Aðjunktar!D15)</f>
        <v>389.88</v>
      </c>
      <c r="F15" s="2"/>
    </row>
    <row r="16" spans="1:6" ht="12.75">
      <c r="A16" s="11"/>
      <c r="B16" s="11"/>
      <c r="C16" s="11"/>
      <c r="D16" s="11"/>
      <c r="E16" s="11"/>
      <c r="F16" s="11"/>
    </row>
    <row r="17" spans="1:3" ht="25.5" customHeight="1">
      <c r="A17" s="17" t="s">
        <v>17</v>
      </c>
      <c r="B17" s="17"/>
      <c r="C17" s="17"/>
    </row>
  </sheetData>
  <sheetProtection/>
  <mergeCells count="3">
    <mergeCell ref="A1:F1"/>
    <mergeCell ref="C2:E2"/>
    <mergeCell ref="A17:C1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A19" sqref="A19:IV22"/>
    </sheetView>
  </sheetViews>
  <sheetFormatPr defaultColWidth="9.140625" defaultRowHeight="12.75"/>
  <cols>
    <col min="1" max="1" width="34.421875" style="0" customWidth="1"/>
  </cols>
  <sheetData>
    <row r="1" spans="1:4" ht="18">
      <c r="A1" s="12" t="s">
        <v>0</v>
      </c>
      <c r="B1" s="13"/>
      <c r="C1" s="13"/>
      <c r="D1" s="13"/>
    </row>
    <row r="2" ht="13.5" thickBot="1"/>
    <row r="3" spans="1:4" ht="13.5" thickBot="1">
      <c r="A3" s="18"/>
      <c r="B3" s="31" t="s">
        <v>18</v>
      </c>
      <c r="C3" s="32"/>
      <c r="D3" s="33"/>
    </row>
    <row r="4" spans="1:4" ht="13.5" thickBot="1">
      <c r="A4" s="19"/>
      <c r="B4" s="20" t="s">
        <v>2</v>
      </c>
      <c r="C4" s="21" t="s">
        <v>3</v>
      </c>
      <c r="D4" s="22" t="s">
        <v>4</v>
      </c>
    </row>
    <row r="5" spans="1:4" ht="12.75">
      <c r="A5" s="23" t="s">
        <v>5</v>
      </c>
      <c r="B5" s="24">
        <v>0.9</v>
      </c>
      <c r="C5" s="25"/>
      <c r="D5" s="26">
        <f aca="true" t="shared" si="0" ref="D5:D15">SUM(B5:C5)</f>
        <v>0.9</v>
      </c>
    </row>
    <row r="6" spans="1:4" ht="12.75">
      <c r="A6" s="27" t="s">
        <v>6</v>
      </c>
      <c r="B6" s="24">
        <v>2.32</v>
      </c>
      <c r="C6" s="25">
        <v>2.74</v>
      </c>
      <c r="D6" s="26">
        <f t="shared" si="0"/>
        <v>5.0600000000000005</v>
      </c>
    </row>
    <row r="7" spans="1:4" ht="12.75">
      <c r="A7" s="27" t="s">
        <v>7</v>
      </c>
      <c r="B7" s="24">
        <v>1.2</v>
      </c>
      <c r="C7" s="25">
        <v>0.7</v>
      </c>
      <c r="D7" s="26">
        <f t="shared" si="0"/>
        <v>1.9</v>
      </c>
    </row>
    <row r="8" spans="1:4" ht="12.75">
      <c r="A8" s="27" t="s">
        <v>8</v>
      </c>
      <c r="B8" s="24">
        <v>8.37</v>
      </c>
      <c r="C8" s="25">
        <v>3.37</v>
      </c>
      <c r="D8" s="26">
        <f t="shared" si="0"/>
        <v>11.739999999999998</v>
      </c>
    </row>
    <row r="9" spans="1:4" ht="12.75">
      <c r="A9" s="27" t="s">
        <v>9</v>
      </c>
      <c r="B9" s="24">
        <v>9</v>
      </c>
      <c r="C9" s="25">
        <v>8</v>
      </c>
      <c r="D9" s="26">
        <f t="shared" si="0"/>
        <v>17</v>
      </c>
    </row>
    <row r="10" spans="1:4" ht="12.75">
      <c r="A10" s="27" t="s">
        <v>10</v>
      </c>
      <c r="B10" s="24">
        <v>0.37</v>
      </c>
      <c r="C10" s="25">
        <v>2</v>
      </c>
      <c r="D10" s="26">
        <f t="shared" si="0"/>
        <v>2.37</v>
      </c>
    </row>
    <row r="11" spans="1:4" ht="12.75">
      <c r="A11" s="27" t="s">
        <v>11</v>
      </c>
      <c r="B11" s="24">
        <v>7.87</v>
      </c>
      <c r="C11" s="25">
        <v>0.5</v>
      </c>
      <c r="D11" s="26">
        <f t="shared" si="0"/>
        <v>8.370000000000001</v>
      </c>
    </row>
    <row r="12" spans="1:4" ht="12.75">
      <c r="A12" s="27" t="s">
        <v>12</v>
      </c>
      <c r="B12" s="24">
        <v>2</v>
      </c>
      <c r="C12" s="25"/>
      <c r="D12" s="26">
        <f t="shared" si="0"/>
        <v>2</v>
      </c>
    </row>
    <row r="13" spans="1:4" ht="12.75">
      <c r="A13" s="27" t="s">
        <v>13</v>
      </c>
      <c r="B13" s="24">
        <v>1.87</v>
      </c>
      <c r="C13" s="25">
        <v>3</v>
      </c>
      <c r="D13" s="26">
        <f t="shared" si="0"/>
        <v>4.87</v>
      </c>
    </row>
    <row r="14" spans="1:4" ht="12.75">
      <c r="A14" s="27" t="s">
        <v>14</v>
      </c>
      <c r="B14" s="24">
        <v>5</v>
      </c>
      <c r="C14" s="25">
        <v>10.43</v>
      </c>
      <c r="D14" s="26">
        <f t="shared" si="0"/>
        <v>15.43</v>
      </c>
    </row>
    <row r="15" spans="1:4" ht="12.75">
      <c r="A15" s="27" t="s">
        <v>15</v>
      </c>
      <c r="B15" s="24">
        <v>0.5</v>
      </c>
      <c r="C15" s="25">
        <v>9.85</v>
      </c>
      <c r="D15" s="26">
        <f t="shared" si="0"/>
        <v>10.35</v>
      </c>
    </row>
    <row r="16" spans="1:4" ht="13.5" thickBot="1">
      <c r="A16" s="28" t="s">
        <v>16</v>
      </c>
      <c r="B16" s="29">
        <f>SUM(B5:B15)</f>
        <v>39.4</v>
      </c>
      <c r="C16" s="30">
        <f>SUM(C5:C15)</f>
        <v>40.59</v>
      </c>
      <c r="D16" s="30">
        <f>SUM(D5:D15)</f>
        <v>79.99</v>
      </c>
    </row>
  </sheetData>
  <sheetProtection/>
  <mergeCells count="2">
    <mergeCell ref="A1:D1"/>
    <mergeCell ref="B3:D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A19" sqref="A19:IV21"/>
    </sheetView>
  </sheetViews>
  <sheetFormatPr defaultColWidth="9.140625" defaultRowHeight="12.75"/>
  <cols>
    <col min="1" max="1" width="26.421875" style="0" customWidth="1"/>
    <col min="4" max="4" width="10.8515625" style="0" customWidth="1"/>
  </cols>
  <sheetData>
    <row r="1" spans="1:4" ht="18">
      <c r="A1" s="12" t="s">
        <v>0</v>
      </c>
      <c r="B1" s="13"/>
      <c r="C1" s="13"/>
      <c r="D1" s="13"/>
    </row>
    <row r="2" ht="13.5" thickBot="1"/>
    <row r="3" spans="1:4" ht="13.5" thickBot="1">
      <c r="A3" s="18"/>
      <c r="B3" s="31" t="s">
        <v>19</v>
      </c>
      <c r="C3" s="32"/>
      <c r="D3" s="33"/>
    </row>
    <row r="4" spans="1:4" ht="13.5" thickBot="1">
      <c r="A4" s="19"/>
      <c r="B4" s="20" t="s">
        <v>2</v>
      </c>
      <c r="C4" s="21" t="s">
        <v>3</v>
      </c>
      <c r="D4" s="22" t="s">
        <v>4</v>
      </c>
    </row>
    <row r="5" spans="1:4" ht="12.75">
      <c r="A5" s="27" t="s">
        <v>5</v>
      </c>
      <c r="B5" s="24"/>
      <c r="C5" s="25">
        <v>1</v>
      </c>
      <c r="D5" s="26">
        <f aca="true" t="shared" si="0" ref="D5:D15">SUM(B5:C5)</f>
        <v>1</v>
      </c>
    </row>
    <row r="6" spans="1:4" ht="12.75">
      <c r="A6" s="27" t="s">
        <v>6</v>
      </c>
      <c r="B6" s="24">
        <v>22.27</v>
      </c>
      <c r="C6" s="25">
        <v>5.48</v>
      </c>
      <c r="D6" s="26">
        <f t="shared" si="0"/>
        <v>27.75</v>
      </c>
    </row>
    <row r="7" spans="1:4" ht="12.75">
      <c r="A7" s="27" t="s">
        <v>7</v>
      </c>
      <c r="B7" s="24">
        <v>1.2</v>
      </c>
      <c r="C7" s="25">
        <v>1</v>
      </c>
      <c r="D7" s="26">
        <f t="shared" si="0"/>
        <v>2.2</v>
      </c>
    </row>
    <row r="8" spans="1:4" ht="12.75">
      <c r="A8" s="27" t="s">
        <v>8</v>
      </c>
      <c r="B8" s="24">
        <v>6.37</v>
      </c>
      <c r="C8" s="25">
        <v>0.37</v>
      </c>
      <c r="D8" s="26">
        <f t="shared" si="0"/>
        <v>6.74</v>
      </c>
    </row>
    <row r="9" spans="1:4" ht="12.75">
      <c r="A9" s="27" t="s">
        <v>9</v>
      </c>
      <c r="B9" s="24">
        <v>9</v>
      </c>
      <c r="C9" s="25">
        <v>12</v>
      </c>
      <c r="D9" s="26">
        <f t="shared" si="0"/>
        <v>21</v>
      </c>
    </row>
    <row r="10" spans="1:4" ht="12.75">
      <c r="A10" s="27" t="s">
        <v>10</v>
      </c>
      <c r="B10" s="24">
        <v>1</v>
      </c>
      <c r="C10" s="25">
        <v>1.8</v>
      </c>
      <c r="D10" s="26">
        <f t="shared" si="0"/>
        <v>2.8</v>
      </c>
    </row>
    <row r="11" spans="1:4" ht="12.75">
      <c r="A11" s="27" t="s">
        <v>11</v>
      </c>
      <c r="B11" s="24">
        <v>2.37</v>
      </c>
      <c r="C11" s="25">
        <v>1</v>
      </c>
      <c r="D11" s="26">
        <f t="shared" si="0"/>
        <v>3.37</v>
      </c>
    </row>
    <row r="12" spans="1:4" ht="12.75">
      <c r="A12" s="27" t="s">
        <v>12</v>
      </c>
      <c r="B12" s="24">
        <v>9.5</v>
      </c>
      <c r="C12" s="25">
        <v>2</v>
      </c>
      <c r="D12" s="26">
        <f t="shared" si="0"/>
        <v>11.5</v>
      </c>
    </row>
    <row r="13" spans="1:4" ht="12.75">
      <c r="A13" s="27" t="s">
        <v>13</v>
      </c>
      <c r="B13" s="24">
        <v>15.74</v>
      </c>
      <c r="C13" s="25">
        <v>4</v>
      </c>
      <c r="D13" s="26">
        <f t="shared" si="0"/>
        <v>19.740000000000002</v>
      </c>
    </row>
    <row r="14" spans="1:4" ht="12.75">
      <c r="A14" s="27" t="s">
        <v>14</v>
      </c>
      <c r="B14" s="24">
        <v>6</v>
      </c>
      <c r="C14" s="25">
        <v>7.07</v>
      </c>
      <c r="D14" s="26">
        <f t="shared" si="0"/>
        <v>13.07</v>
      </c>
    </row>
    <row r="15" spans="1:4" ht="12.75">
      <c r="A15" s="27" t="s">
        <v>15</v>
      </c>
      <c r="B15" s="24"/>
      <c r="C15" s="25">
        <v>6.5</v>
      </c>
      <c r="D15" s="26">
        <f t="shared" si="0"/>
        <v>6.5</v>
      </c>
    </row>
    <row r="16" spans="1:4" ht="13.5" thickBot="1">
      <c r="A16" s="28" t="s">
        <v>16</v>
      </c>
      <c r="B16" s="30">
        <f>SUM(B5:B15)</f>
        <v>73.45</v>
      </c>
      <c r="C16" s="30">
        <f>SUM(C5:C15)</f>
        <v>42.22</v>
      </c>
      <c r="D16" s="30">
        <f>SUM(D5:D15)</f>
        <v>115.66999999999999</v>
      </c>
    </row>
  </sheetData>
  <sheetProtection/>
  <mergeCells count="2">
    <mergeCell ref="A1:D1"/>
    <mergeCell ref="B3:D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A18" sqref="A18:IV23"/>
    </sheetView>
  </sheetViews>
  <sheetFormatPr defaultColWidth="9.140625" defaultRowHeight="12.75"/>
  <cols>
    <col min="1" max="1" width="35.140625" style="0" customWidth="1"/>
  </cols>
  <sheetData>
    <row r="1" spans="1:4" ht="18">
      <c r="A1" s="12" t="s">
        <v>0</v>
      </c>
      <c r="B1" s="13"/>
      <c r="C1" s="13"/>
      <c r="D1" s="13"/>
    </row>
    <row r="2" ht="13.5" thickBot="1"/>
    <row r="3" spans="1:4" ht="13.5" thickBot="1">
      <c r="A3" s="18"/>
      <c r="B3" s="31" t="s">
        <v>20</v>
      </c>
      <c r="C3" s="32"/>
      <c r="D3" s="33"/>
    </row>
    <row r="4" spans="1:4" ht="13.5" thickBot="1">
      <c r="A4" s="19"/>
      <c r="B4" s="20" t="s">
        <v>2</v>
      </c>
      <c r="C4" s="21" t="s">
        <v>3</v>
      </c>
      <c r="D4" s="22" t="s">
        <v>4</v>
      </c>
    </row>
    <row r="5" spans="1:4" ht="12.75">
      <c r="A5" s="27" t="s">
        <v>5</v>
      </c>
      <c r="B5" s="24">
        <v>5</v>
      </c>
      <c r="C5" s="25"/>
      <c r="D5" s="26">
        <f aca="true" t="shared" si="0" ref="D5:D15">SUM(B5:C5)</f>
        <v>5</v>
      </c>
    </row>
    <row r="6" spans="1:4" ht="12.75">
      <c r="A6" s="27" t="s">
        <v>6</v>
      </c>
      <c r="B6" s="24">
        <v>26</v>
      </c>
      <c r="C6" s="25">
        <v>2</v>
      </c>
      <c r="D6" s="26">
        <f t="shared" si="0"/>
        <v>28</v>
      </c>
    </row>
    <row r="7" spans="1:4" ht="12.75">
      <c r="A7" s="27" t="s">
        <v>7</v>
      </c>
      <c r="B7" s="24">
        <v>6.49</v>
      </c>
      <c r="C7" s="25">
        <v>2</v>
      </c>
      <c r="D7" s="26">
        <f t="shared" si="0"/>
        <v>8.49</v>
      </c>
    </row>
    <row r="8" spans="1:4" ht="12.75">
      <c r="A8" s="27" t="s">
        <v>8</v>
      </c>
      <c r="B8" s="24">
        <v>12</v>
      </c>
      <c r="C8" s="25"/>
      <c r="D8" s="26">
        <f t="shared" si="0"/>
        <v>12</v>
      </c>
    </row>
    <row r="9" spans="1:4" ht="12.75">
      <c r="A9" s="27" t="s">
        <v>9</v>
      </c>
      <c r="B9" s="24">
        <v>21</v>
      </c>
      <c r="C9" s="25">
        <v>7</v>
      </c>
      <c r="D9" s="26">
        <f t="shared" si="0"/>
        <v>28</v>
      </c>
    </row>
    <row r="10" spans="1:4" ht="12.75">
      <c r="A10" s="27" t="s">
        <v>10</v>
      </c>
      <c r="B10" s="24">
        <v>2</v>
      </c>
      <c r="C10" s="25">
        <v>1</v>
      </c>
      <c r="D10" s="26">
        <f t="shared" si="0"/>
        <v>3</v>
      </c>
    </row>
    <row r="11" spans="1:4" ht="12.75">
      <c r="A11" s="27" t="s">
        <v>11</v>
      </c>
      <c r="B11" s="24">
        <v>2</v>
      </c>
      <c r="C11" s="25"/>
      <c r="D11" s="26">
        <f t="shared" si="0"/>
        <v>2</v>
      </c>
    </row>
    <row r="12" spans="1:4" ht="12.75">
      <c r="A12" s="27" t="s">
        <v>12</v>
      </c>
      <c r="B12" s="24">
        <v>17.02</v>
      </c>
      <c r="C12" s="25">
        <v>1</v>
      </c>
      <c r="D12" s="26">
        <f t="shared" si="0"/>
        <v>18.02</v>
      </c>
    </row>
    <row r="13" spans="1:4" ht="12.75">
      <c r="A13" s="27" t="s">
        <v>13</v>
      </c>
      <c r="B13" s="24">
        <v>39.49</v>
      </c>
      <c r="C13" s="25">
        <v>5.75</v>
      </c>
      <c r="D13" s="26">
        <f t="shared" si="0"/>
        <v>45.24</v>
      </c>
    </row>
    <row r="14" spans="1:4" ht="12.75">
      <c r="A14" s="27" t="s">
        <v>14</v>
      </c>
      <c r="B14" s="24">
        <v>13</v>
      </c>
      <c r="C14" s="25">
        <v>5</v>
      </c>
      <c r="D14" s="26">
        <f t="shared" si="0"/>
        <v>18</v>
      </c>
    </row>
    <row r="15" spans="1:4" ht="12.75">
      <c r="A15" s="27" t="s">
        <v>15</v>
      </c>
      <c r="B15" s="24">
        <v>2</v>
      </c>
      <c r="C15" s="25">
        <v>3.58</v>
      </c>
      <c r="D15" s="26">
        <f t="shared" si="0"/>
        <v>5.58</v>
      </c>
    </row>
    <row r="16" spans="1:4" ht="13.5" thickBot="1">
      <c r="A16" s="28" t="s">
        <v>16</v>
      </c>
      <c r="B16" s="34">
        <f>SUM(B5:B15)</f>
        <v>146</v>
      </c>
      <c r="C16" s="34">
        <f>SUM(C5:C15)</f>
        <v>27.33</v>
      </c>
      <c r="D16" s="35">
        <f>SUM(D5:D15)</f>
        <v>173.33</v>
      </c>
    </row>
  </sheetData>
  <sheetProtection/>
  <mergeCells count="2">
    <mergeCell ref="A1:D1"/>
    <mergeCell ref="B3:D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A19" sqref="A19:IV22"/>
    </sheetView>
  </sheetViews>
  <sheetFormatPr defaultColWidth="9.140625" defaultRowHeight="12.75"/>
  <cols>
    <col min="1" max="1" width="30.57421875" style="0" customWidth="1"/>
  </cols>
  <sheetData>
    <row r="1" spans="1:4" ht="18.75" thickBot="1">
      <c r="A1" s="49" t="s">
        <v>0</v>
      </c>
      <c r="B1" s="50"/>
      <c r="C1" s="50"/>
      <c r="D1" s="50"/>
    </row>
    <row r="2" spans="1:4" ht="13.5" thickBot="1">
      <c r="A2" s="36"/>
      <c r="B2" s="51" t="s">
        <v>21</v>
      </c>
      <c r="C2" s="52"/>
      <c r="D2" s="53"/>
    </row>
    <row r="3" spans="1:4" ht="12.75">
      <c r="A3" s="37"/>
      <c r="B3" s="38" t="s">
        <v>2</v>
      </c>
      <c r="C3" s="39" t="s">
        <v>3</v>
      </c>
      <c r="D3" s="40" t="s">
        <v>4</v>
      </c>
    </row>
    <row r="4" spans="1:4" ht="12.75">
      <c r="A4" s="27" t="s">
        <v>5</v>
      </c>
      <c r="B4" s="41"/>
      <c r="C4" s="42"/>
      <c r="D4" s="43">
        <f aca="true" t="shared" si="0" ref="D4:D14">SUM(B4:C4)</f>
        <v>0</v>
      </c>
    </row>
    <row r="5" spans="1:4" ht="12.75">
      <c r="A5" s="27" t="s">
        <v>6</v>
      </c>
      <c r="B5" s="41"/>
      <c r="C5" s="42">
        <v>0.75</v>
      </c>
      <c r="D5" s="43">
        <f t="shared" si="0"/>
        <v>0.75</v>
      </c>
    </row>
    <row r="6" spans="1:4" ht="12.75">
      <c r="A6" s="27" t="s">
        <v>7</v>
      </c>
      <c r="B6" s="41"/>
      <c r="C6" s="42"/>
      <c r="D6" s="43">
        <f t="shared" si="0"/>
        <v>0</v>
      </c>
    </row>
    <row r="7" spans="1:4" ht="12.75">
      <c r="A7" s="27" t="s">
        <v>8</v>
      </c>
      <c r="B7" s="44">
        <v>2.5</v>
      </c>
      <c r="C7" s="45">
        <v>2</v>
      </c>
      <c r="D7" s="43">
        <f t="shared" si="0"/>
        <v>4.5</v>
      </c>
    </row>
    <row r="8" spans="1:4" ht="12.75">
      <c r="A8" s="27" t="s">
        <v>9</v>
      </c>
      <c r="B8" s="44">
        <v>5.11</v>
      </c>
      <c r="C8" s="45">
        <v>9.43</v>
      </c>
      <c r="D8" s="43">
        <f t="shared" si="0"/>
        <v>14.54</v>
      </c>
    </row>
    <row r="9" spans="1:4" ht="12.75">
      <c r="A9" s="27" t="s">
        <v>10</v>
      </c>
      <c r="B9" s="41"/>
      <c r="C9" s="42"/>
      <c r="D9" s="43">
        <f t="shared" si="0"/>
        <v>0</v>
      </c>
    </row>
    <row r="10" spans="1:4" ht="12.75">
      <c r="A10" s="27" t="s">
        <v>11</v>
      </c>
      <c r="B10" s="41"/>
      <c r="C10" s="45"/>
      <c r="D10" s="43">
        <f t="shared" si="0"/>
        <v>0</v>
      </c>
    </row>
    <row r="11" spans="1:4" ht="12.75">
      <c r="A11" s="27" t="s">
        <v>12</v>
      </c>
      <c r="B11" s="41"/>
      <c r="C11" s="42"/>
      <c r="D11" s="43">
        <f t="shared" si="0"/>
        <v>0</v>
      </c>
    </row>
    <row r="12" spans="1:4" ht="12.75">
      <c r="A12" s="27" t="s">
        <v>13</v>
      </c>
      <c r="B12" s="44">
        <v>0.7</v>
      </c>
      <c r="C12" s="42"/>
      <c r="D12" s="43">
        <f t="shared" si="0"/>
        <v>0.7</v>
      </c>
    </row>
    <row r="13" spans="1:4" ht="12.75">
      <c r="A13" s="27" t="s">
        <v>14</v>
      </c>
      <c r="B13" s="44">
        <v>0.4</v>
      </c>
      <c r="C13" s="42"/>
      <c r="D13" s="43">
        <f t="shared" si="0"/>
        <v>0.4</v>
      </c>
    </row>
    <row r="14" spans="1:4" ht="12.75">
      <c r="A14" s="27" t="s">
        <v>15</v>
      </c>
      <c r="B14" s="41"/>
      <c r="C14" s="42"/>
      <c r="D14" s="43">
        <f t="shared" si="0"/>
        <v>0</v>
      </c>
    </row>
    <row r="15" spans="1:4" ht="13.5" thickBot="1">
      <c r="A15" s="46" t="s">
        <v>16</v>
      </c>
      <c r="B15" s="47">
        <f>SUM(B4:B14)</f>
        <v>8.71</v>
      </c>
      <c r="C15" s="47">
        <f>SUM(C4:C14)</f>
        <v>12.18</v>
      </c>
      <c r="D15" s="48">
        <f>SUM(D4:D14)</f>
        <v>20.889999999999997</v>
      </c>
    </row>
  </sheetData>
  <sheetProtection/>
  <mergeCells count="2">
    <mergeCell ref="A1:D1"/>
    <mergeCell ref="B2:D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D21" sqref="A21:D21"/>
    </sheetView>
  </sheetViews>
  <sheetFormatPr defaultColWidth="9.140625" defaultRowHeight="12.75"/>
  <cols>
    <col min="1" max="1" width="39.140625" style="0" customWidth="1"/>
  </cols>
  <sheetData>
    <row r="1" spans="1:13" ht="18.75" thickBot="1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2:12" ht="13.5" thickBot="1">
      <c r="B2" s="31" t="s">
        <v>22</v>
      </c>
      <c r="C2" s="32"/>
      <c r="D2" s="33"/>
      <c r="F2" s="31" t="s">
        <v>23</v>
      </c>
      <c r="G2" s="32"/>
      <c r="H2" s="33"/>
      <c r="J2" s="31" t="s">
        <v>24</v>
      </c>
      <c r="K2" s="32"/>
      <c r="L2" s="33"/>
    </row>
    <row r="3" spans="2:12" ht="12.75">
      <c r="B3" s="38" t="s">
        <v>2</v>
      </c>
      <c r="C3" s="39" t="s">
        <v>3</v>
      </c>
      <c r="D3" s="40" t="s">
        <v>4</v>
      </c>
      <c r="E3" s="2"/>
      <c r="F3" s="38" t="s">
        <v>2</v>
      </c>
      <c r="G3" s="39" t="s">
        <v>3</v>
      </c>
      <c r="H3" s="40" t="s">
        <v>4</v>
      </c>
      <c r="I3" s="2"/>
      <c r="J3" s="38" t="s">
        <v>2</v>
      </c>
      <c r="K3" s="39" t="s">
        <v>3</v>
      </c>
      <c r="L3" s="40" t="s">
        <v>4</v>
      </c>
    </row>
    <row r="4" spans="1:12" ht="12.75">
      <c r="A4" s="54" t="s">
        <v>5</v>
      </c>
      <c r="B4" s="55"/>
      <c r="C4" s="56"/>
      <c r="D4" s="57">
        <f aca="true" t="shared" si="0" ref="D4:D15">SUM(B4:C4)</f>
        <v>0</v>
      </c>
      <c r="E4" s="2"/>
      <c r="F4" s="58"/>
      <c r="G4" s="59"/>
      <c r="H4" s="57">
        <f aca="true" t="shared" si="1" ref="H4:H15">SUM(F4:G4)</f>
        <v>0</v>
      </c>
      <c r="I4" s="2"/>
      <c r="J4" s="60"/>
      <c r="K4" s="56"/>
      <c r="L4" s="57">
        <f aca="true" t="shared" si="2" ref="L4:L15">SUM(J4:K4)</f>
        <v>0</v>
      </c>
    </row>
    <row r="5" spans="1:12" ht="12.75">
      <c r="A5" s="54" t="s">
        <v>6</v>
      </c>
      <c r="B5" s="61"/>
      <c r="C5" s="62"/>
      <c r="D5" s="26">
        <f t="shared" si="0"/>
        <v>0</v>
      </c>
      <c r="E5" s="2"/>
      <c r="F5" s="63">
        <v>1</v>
      </c>
      <c r="G5" s="64"/>
      <c r="H5" s="65">
        <f t="shared" si="1"/>
        <v>1</v>
      </c>
      <c r="I5" s="2"/>
      <c r="J5" s="66"/>
      <c r="K5" s="187">
        <v>1</v>
      </c>
      <c r="L5" s="188">
        <f t="shared" si="2"/>
        <v>1</v>
      </c>
    </row>
    <row r="6" spans="1:12" ht="12.75">
      <c r="A6" s="54" t="s">
        <v>7</v>
      </c>
      <c r="B6" s="61"/>
      <c r="C6" s="62"/>
      <c r="D6" s="26">
        <f t="shared" si="0"/>
        <v>0</v>
      </c>
      <c r="E6" s="2"/>
      <c r="F6" s="24"/>
      <c r="G6" s="25"/>
      <c r="H6" s="26">
        <f t="shared" si="1"/>
        <v>0</v>
      </c>
      <c r="I6" s="2"/>
      <c r="J6" s="66"/>
      <c r="K6" s="67"/>
      <c r="L6" s="26">
        <f t="shared" si="2"/>
        <v>0</v>
      </c>
    </row>
    <row r="7" spans="1:12" ht="12.75">
      <c r="A7" s="54" t="s">
        <v>8</v>
      </c>
      <c r="B7" s="68">
        <v>1</v>
      </c>
      <c r="C7" s="64"/>
      <c r="D7" s="69">
        <f t="shared" si="0"/>
        <v>1</v>
      </c>
      <c r="E7" s="2"/>
      <c r="F7" s="63">
        <v>1</v>
      </c>
      <c r="G7" s="64"/>
      <c r="H7" s="26">
        <f t="shared" si="1"/>
        <v>1</v>
      </c>
      <c r="I7" s="2"/>
      <c r="J7" s="66"/>
      <c r="K7" s="67"/>
      <c r="L7" s="26">
        <f t="shared" si="2"/>
        <v>0</v>
      </c>
    </row>
    <row r="8" spans="1:12" ht="12.75">
      <c r="A8" s="54" t="s">
        <v>9</v>
      </c>
      <c r="B8" s="66"/>
      <c r="C8" s="67"/>
      <c r="D8" s="26">
        <f t="shared" si="0"/>
        <v>0</v>
      </c>
      <c r="E8" s="2"/>
      <c r="F8" s="70"/>
      <c r="G8" s="25"/>
      <c r="H8" s="26">
        <f t="shared" si="1"/>
        <v>0</v>
      </c>
      <c r="I8" s="2"/>
      <c r="J8" s="66"/>
      <c r="K8" s="67"/>
      <c r="L8" s="26">
        <f t="shared" si="2"/>
        <v>0</v>
      </c>
    </row>
    <row r="9" spans="1:12" ht="12.75">
      <c r="A9" s="54" t="s">
        <v>10</v>
      </c>
      <c r="B9" s="61"/>
      <c r="C9" s="62"/>
      <c r="D9" s="26">
        <f t="shared" si="0"/>
        <v>0</v>
      </c>
      <c r="E9" s="2"/>
      <c r="F9" s="70"/>
      <c r="G9" s="64"/>
      <c r="H9" s="26">
        <f t="shared" si="1"/>
        <v>0</v>
      </c>
      <c r="I9" s="2"/>
      <c r="J9" s="66"/>
      <c r="K9" s="67"/>
      <c r="L9" s="26">
        <f t="shared" si="2"/>
        <v>0</v>
      </c>
    </row>
    <row r="10" spans="1:12" ht="12.75">
      <c r="A10" s="54" t="s">
        <v>11</v>
      </c>
      <c r="B10" s="70"/>
      <c r="C10" s="64"/>
      <c r="D10" s="26">
        <f t="shared" si="0"/>
        <v>0</v>
      </c>
      <c r="E10" s="2"/>
      <c r="F10" s="70"/>
      <c r="G10" s="64"/>
      <c r="H10" s="26">
        <f t="shared" si="1"/>
        <v>0</v>
      </c>
      <c r="I10" s="2"/>
      <c r="J10" s="66"/>
      <c r="K10" s="67"/>
      <c r="L10" s="26">
        <f t="shared" si="2"/>
        <v>0</v>
      </c>
    </row>
    <row r="11" spans="1:12" ht="12.75">
      <c r="A11" s="54" t="s">
        <v>12</v>
      </c>
      <c r="B11" s="68">
        <v>1</v>
      </c>
      <c r="C11" s="64"/>
      <c r="D11" s="26">
        <f t="shared" si="0"/>
        <v>1</v>
      </c>
      <c r="E11" s="2"/>
      <c r="F11" s="63">
        <v>1</v>
      </c>
      <c r="G11" s="64"/>
      <c r="H11" s="65">
        <f t="shared" si="1"/>
        <v>1</v>
      </c>
      <c r="I11" s="2"/>
      <c r="J11" s="66"/>
      <c r="K11" s="67"/>
      <c r="L11" s="26">
        <f t="shared" si="2"/>
        <v>0</v>
      </c>
    </row>
    <row r="12" spans="1:12" ht="12.75">
      <c r="A12" s="54" t="s">
        <v>13</v>
      </c>
      <c r="B12" s="68">
        <v>1</v>
      </c>
      <c r="C12" s="71">
        <v>1</v>
      </c>
      <c r="D12" s="69">
        <f t="shared" si="0"/>
        <v>2</v>
      </c>
      <c r="E12" s="72"/>
      <c r="F12" s="73">
        <v>1</v>
      </c>
      <c r="G12" s="74"/>
      <c r="H12" s="65">
        <f t="shared" si="1"/>
        <v>1</v>
      </c>
      <c r="I12" s="2"/>
      <c r="J12" s="66"/>
      <c r="K12" s="67"/>
      <c r="L12" s="26">
        <f t="shared" si="2"/>
        <v>0</v>
      </c>
    </row>
    <row r="13" spans="1:12" ht="12.75">
      <c r="A13" s="54" t="s">
        <v>14</v>
      </c>
      <c r="B13" s="75"/>
      <c r="C13" s="67"/>
      <c r="D13" s="26">
        <f t="shared" si="0"/>
        <v>0</v>
      </c>
      <c r="E13" s="2"/>
      <c r="F13" s="58"/>
      <c r="G13" s="64"/>
      <c r="H13" s="26">
        <f t="shared" si="1"/>
        <v>0</v>
      </c>
      <c r="I13" s="2"/>
      <c r="J13" s="76"/>
      <c r="K13" s="67"/>
      <c r="L13" s="26">
        <f t="shared" si="2"/>
        <v>0</v>
      </c>
    </row>
    <row r="14" spans="1:12" ht="12.75">
      <c r="A14" s="54" t="s">
        <v>15</v>
      </c>
      <c r="B14" s="75"/>
      <c r="C14" s="67"/>
      <c r="D14" s="26">
        <f t="shared" si="0"/>
        <v>0</v>
      </c>
      <c r="E14" s="2"/>
      <c r="F14" s="24"/>
      <c r="G14" s="25"/>
      <c r="H14" s="26">
        <f t="shared" si="1"/>
        <v>0</v>
      </c>
      <c r="I14" s="2"/>
      <c r="J14" s="76"/>
      <c r="K14" s="67"/>
      <c r="L14" s="26">
        <f t="shared" si="2"/>
        <v>0</v>
      </c>
    </row>
    <row r="15" spans="1:12" ht="12.75">
      <c r="A15" s="54" t="s">
        <v>25</v>
      </c>
      <c r="B15" s="24"/>
      <c r="C15" s="64"/>
      <c r="D15" s="26">
        <f t="shared" si="0"/>
        <v>0</v>
      </c>
      <c r="E15" s="2"/>
      <c r="F15" s="24"/>
      <c r="G15" s="25"/>
      <c r="H15" s="26">
        <f t="shared" si="1"/>
        <v>0</v>
      </c>
      <c r="I15" s="2"/>
      <c r="J15" s="192">
        <v>1</v>
      </c>
      <c r="K15" s="77"/>
      <c r="L15" s="78">
        <f t="shared" si="2"/>
        <v>1</v>
      </c>
    </row>
    <row r="16" spans="1:12" ht="13.5" thickBot="1">
      <c r="A16" s="79" t="s">
        <v>16</v>
      </c>
      <c r="B16" s="80">
        <f>SUM(B4:B15)</f>
        <v>3</v>
      </c>
      <c r="C16" s="80">
        <f>SUM(C4:C15)</f>
        <v>1</v>
      </c>
      <c r="D16" s="81">
        <f>SUM(D4:D15)</f>
        <v>4</v>
      </c>
      <c r="E16" s="2"/>
      <c r="F16" s="82">
        <f>SUM(F4:F15)</f>
        <v>4</v>
      </c>
      <c r="G16" s="82">
        <f>SUM(G4:G15)</f>
        <v>0</v>
      </c>
      <c r="H16" s="83">
        <f>SUM(H4:H15)</f>
        <v>4</v>
      </c>
      <c r="I16" s="2"/>
      <c r="J16" s="189">
        <v>1</v>
      </c>
      <c r="K16" s="190">
        <f>SUM(K4:K15)</f>
        <v>1</v>
      </c>
      <c r="L16" s="191">
        <f>SUM(L4:L15)</f>
        <v>2</v>
      </c>
    </row>
    <row r="17" ht="13.5" thickBot="1"/>
    <row r="18" spans="2:9" ht="12.75">
      <c r="B18" s="84" t="s">
        <v>2</v>
      </c>
      <c r="C18" s="85" t="s">
        <v>3</v>
      </c>
      <c r="D18" s="86" t="s">
        <v>4</v>
      </c>
      <c r="E18" s="2"/>
      <c r="F18" s="2"/>
      <c r="G18" s="2"/>
      <c r="H18" s="2"/>
      <c r="I18" s="2"/>
    </row>
    <row r="19" spans="1:9" ht="12.75">
      <c r="A19" s="87" t="s">
        <v>22</v>
      </c>
      <c r="B19" s="88">
        <v>3</v>
      </c>
      <c r="C19" s="88">
        <v>1</v>
      </c>
      <c r="D19" s="88">
        <v>4</v>
      </c>
      <c r="E19" s="2"/>
      <c r="F19" s="94" t="s">
        <v>26</v>
      </c>
      <c r="G19" s="95"/>
      <c r="H19" s="96"/>
      <c r="I19" s="89"/>
    </row>
    <row r="20" spans="1:9" ht="12.75">
      <c r="A20" s="90" t="s">
        <v>23</v>
      </c>
      <c r="B20" s="91">
        <v>4</v>
      </c>
      <c r="C20" s="91"/>
      <c r="D20" s="91">
        <v>4</v>
      </c>
      <c r="E20" s="2"/>
      <c r="F20" s="97"/>
      <c r="G20" s="98"/>
      <c r="H20" s="99"/>
      <c r="I20" s="89"/>
    </row>
    <row r="21" spans="1:9" ht="12.75">
      <c r="A21" s="193" t="s">
        <v>24</v>
      </c>
      <c r="B21" s="187">
        <v>1</v>
      </c>
      <c r="C21" s="187">
        <v>1</v>
      </c>
      <c r="D21" s="187">
        <v>2</v>
      </c>
      <c r="E21" s="2"/>
      <c r="F21" s="100"/>
      <c r="G21" s="101"/>
      <c r="H21" s="102"/>
      <c r="I21" s="89"/>
    </row>
    <row r="22" spans="1:9" ht="12.75">
      <c r="A22" s="72" t="s">
        <v>27</v>
      </c>
      <c r="B22" s="92">
        <v>8</v>
      </c>
      <c r="C22" s="93">
        <v>2</v>
      </c>
      <c r="D22" s="93">
        <v>10</v>
      </c>
      <c r="E22" s="2"/>
      <c r="F22" s="2"/>
      <c r="G22" s="2"/>
      <c r="H22" s="2"/>
      <c r="I22" s="2"/>
    </row>
  </sheetData>
  <sheetProtection/>
  <mergeCells count="5">
    <mergeCell ref="A1:M1"/>
    <mergeCell ref="B2:D2"/>
    <mergeCell ref="F2:H2"/>
    <mergeCell ref="J2:L2"/>
    <mergeCell ref="F19:H2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A21" sqref="A21:IV24"/>
    </sheetView>
  </sheetViews>
  <sheetFormatPr defaultColWidth="9.140625" defaultRowHeight="12.75"/>
  <cols>
    <col min="1" max="1" width="30.28125" style="0" customWidth="1"/>
    <col min="3" max="3" width="10.00390625" style="0" customWidth="1"/>
    <col min="5" max="5" width="9.421875" style="0" customWidth="1"/>
    <col min="6" max="6" width="10.140625" style="0" customWidth="1"/>
    <col min="7" max="7" width="11.8515625" style="0" customWidth="1"/>
  </cols>
  <sheetData>
    <row r="1" spans="1:7" ht="18">
      <c r="A1" s="117" t="s">
        <v>28</v>
      </c>
      <c r="B1" s="118"/>
      <c r="C1" s="118"/>
      <c r="D1" s="118"/>
      <c r="E1" s="118"/>
      <c r="F1" s="118"/>
      <c r="G1" s="118"/>
    </row>
    <row r="2" spans="1:7" ht="15.75">
      <c r="A2" s="103" t="s">
        <v>29</v>
      </c>
      <c r="B2" s="104" t="s">
        <v>2</v>
      </c>
      <c r="C2" s="105" t="s">
        <v>30</v>
      </c>
      <c r="D2" s="106" t="s">
        <v>3</v>
      </c>
      <c r="E2" s="105" t="s">
        <v>30</v>
      </c>
      <c r="F2" s="107" t="s">
        <v>27</v>
      </c>
      <c r="G2" s="109" t="s">
        <v>30</v>
      </c>
    </row>
    <row r="3" spans="1:7" ht="15">
      <c r="A3" s="3" t="s">
        <v>31</v>
      </c>
      <c r="B3" s="110">
        <v>3</v>
      </c>
      <c r="C3" s="56">
        <v>3</v>
      </c>
      <c r="D3" s="67">
        <v>10</v>
      </c>
      <c r="E3" s="56">
        <v>9.68</v>
      </c>
      <c r="F3" s="111">
        <f>SUM(B3+D3)</f>
        <v>13</v>
      </c>
      <c r="G3" s="111">
        <f>SUM(C3+E3)</f>
        <v>12.68</v>
      </c>
    </row>
    <row r="4" spans="1:7" ht="15">
      <c r="A4" s="72"/>
      <c r="B4" s="2"/>
      <c r="C4" s="2"/>
      <c r="D4" s="2"/>
      <c r="E4" s="2"/>
      <c r="F4" s="112"/>
      <c r="G4" s="112"/>
    </row>
    <row r="5" spans="1:7" ht="15">
      <c r="A5" s="3" t="s">
        <v>32</v>
      </c>
      <c r="B5" s="113">
        <v>12</v>
      </c>
      <c r="C5" s="56">
        <v>11.3</v>
      </c>
      <c r="D5" s="56">
        <v>16</v>
      </c>
      <c r="E5" s="56">
        <v>13.88</v>
      </c>
      <c r="F5" s="114">
        <f>SUM(B5+D5)</f>
        <v>28</v>
      </c>
      <c r="G5" s="114">
        <f>SUM(C5+E5)</f>
        <v>25.18</v>
      </c>
    </row>
    <row r="6" spans="1:7" ht="15">
      <c r="A6" s="2"/>
      <c r="B6" s="2"/>
      <c r="C6" s="2"/>
      <c r="D6" s="2"/>
      <c r="E6" s="2"/>
      <c r="F6" s="112"/>
      <c r="G6" s="112"/>
    </row>
    <row r="7" spans="1:7" ht="15">
      <c r="A7" s="3" t="s">
        <v>33</v>
      </c>
      <c r="B7" s="113">
        <v>9</v>
      </c>
      <c r="C7" s="56">
        <v>8.8</v>
      </c>
      <c r="D7" s="56">
        <v>16</v>
      </c>
      <c r="E7" s="56">
        <v>13.1</v>
      </c>
      <c r="F7" s="114">
        <f>SUM(B7+D7)</f>
        <v>25</v>
      </c>
      <c r="G7" s="114">
        <f>SUM(C7+E7)</f>
        <v>21.9</v>
      </c>
    </row>
    <row r="8" spans="1:7" ht="15">
      <c r="A8" s="72"/>
      <c r="B8" s="2"/>
      <c r="C8" s="2"/>
      <c r="D8" s="2"/>
      <c r="E8" s="2"/>
      <c r="F8" s="112"/>
      <c r="G8" s="112"/>
    </row>
    <row r="9" spans="1:7" ht="15">
      <c r="A9" s="3" t="s">
        <v>34</v>
      </c>
      <c r="B9" s="113">
        <v>11</v>
      </c>
      <c r="C9" s="56">
        <v>11</v>
      </c>
      <c r="D9" s="56">
        <v>24</v>
      </c>
      <c r="E9" s="56">
        <v>23.7</v>
      </c>
      <c r="F9" s="114">
        <f>SUM(B9+D9)</f>
        <v>35</v>
      </c>
      <c r="G9" s="114">
        <f>SUM(C9+E9)</f>
        <v>34.7</v>
      </c>
    </row>
    <row r="10" spans="1:7" ht="15">
      <c r="A10" s="2"/>
      <c r="B10" s="2"/>
      <c r="C10" s="2"/>
      <c r="D10" s="2"/>
      <c r="E10" s="2"/>
      <c r="F10" s="112"/>
      <c r="G10" s="112"/>
    </row>
    <row r="11" spans="1:7" ht="15">
      <c r="A11" s="3" t="s">
        <v>35</v>
      </c>
      <c r="B11" s="113">
        <v>13</v>
      </c>
      <c r="C11" s="56">
        <v>9.9</v>
      </c>
      <c r="D11" s="56">
        <v>74</v>
      </c>
      <c r="E11" s="56">
        <v>62.64</v>
      </c>
      <c r="F11" s="114">
        <f>SUM(B11+D11)</f>
        <v>87</v>
      </c>
      <c r="G11" s="114">
        <f>SUM(C11+E11)</f>
        <v>72.54</v>
      </c>
    </row>
    <row r="12" spans="1:7" ht="15">
      <c r="A12" s="2"/>
      <c r="B12" s="2"/>
      <c r="C12" s="2"/>
      <c r="D12" s="2"/>
      <c r="E12" s="2"/>
      <c r="F12" s="112"/>
      <c r="G12" s="112"/>
    </row>
    <row r="13" spans="1:7" ht="15">
      <c r="A13" s="3" t="s">
        <v>36</v>
      </c>
      <c r="B13" s="113">
        <v>0</v>
      </c>
      <c r="C13" s="56">
        <v>0</v>
      </c>
      <c r="D13" s="56">
        <v>8</v>
      </c>
      <c r="E13" s="56">
        <v>7.5</v>
      </c>
      <c r="F13" s="114">
        <f>SUM(B13+D13)</f>
        <v>8</v>
      </c>
      <c r="G13" s="114">
        <f>SUM(C13+E13)</f>
        <v>7.5</v>
      </c>
    </row>
    <row r="14" spans="1:7" ht="15">
      <c r="A14" s="2"/>
      <c r="B14" s="2"/>
      <c r="C14" s="2"/>
      <c r="D14" s="2"/>
      <c r="E14" s="2"/>
      <c r="F14" s="112"/>
      <c r="G14" s="112"/>
    </row>
    <row r="15" spans="1:7" ht="15">
      <c r="A15" s="3" t="s">
        <v>37</v>
      </c>
      <c r="B15" s="113">
        <v>1</v>
      </c>
      <c r="C15" s="56">
        <v>0.5</v>
      </c>
      <c r="D15" s="56">
        <v>1</v>
      </c>
      <c r="E15" s="56">
        <v>0.5</v>
      </c>
      <c r="F15" s="114">
        <f>SUM(B15+D15)</f>
        <v>2</v>
      </c>
      <c r="G15" s="114">
        <f>SUM(C15+E15)</f>
        <v>1</v>
      </c>
    </row>
    <row r="16" spans="1:7" ht="15">
      <c r="A16" s="2"/>
      <c r="B16" s="2"/>
      <c r="C16" s="2"/>
      <c r="D16" s="2"/>
      <c r="E16" s="2"/>
      <c r="F16" s="112"/>
      <c r="G16" s="112"/>
    </row>
    <row r="17" spans="1:7" ht="15.75">
      <c r="A17" s="108" t="s">
        <v>38</v>
      </c>
      <c r="B17" s="115">
        <f>SUM(B3:B15)</f>
        <v>49</v>
      </c>
      <c r="C17" s="116">
        <f>SUM(C3:C15)</f>
        <v>44.5</v>
      </c>
      <c r="D17" s="116">
        <f>SUM(D3:D15)</f>
        <v>149</v>
      </c>
      <c r="E17" s="116">
        <f>SUM(E3:E15)</f>
        <v>131</v>
      </c>
      <c r="F17" s="116">
        <f>SUM(B17+D17)</f>
        <v>198</v>
      </c>
      <c r="G17" s="116">
        <f>SUM(C17+E17)</f>
        <v>175.5</v>
      </c>
    </row>
    <row r="18" spans="1:7" ht="12.75">
      <c r="A18" s="2"/>
      <c r="B18" s="2"/>
      <c r="C18" s="2"/>
      <c r="D18" s="2"/>
      <c r="E18" s="2"/>
      <c r="F18" s="2"/>
      <c r="G18" s="2"/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A37" sqref="A37:IV41"/>
    </sheetView>
  </sheetViews>
  <sheetFormatPr defaultColWidth="9.140625" defaultRowHeight="12.75"/>
  <cols>
    <col min="1" max="1" width="22.00390625" style="0" customWidth="1"/>
    <col min="2" max="2" width="12.8515625" style="0" customWidth="1"/>
    <col min="6" max="6" width="14.8515625" style="0" customWidth="1"/>
  </cols>
  <sheetData>
    <row r="1" spans="1:6" ht="18">
      <c r="A1" s="12" t="s">
        <v>28</v>
      </c>
      <c r="B1" s="13"/>
      <c r="C1" s="13"/>
      <c r="D1" s="13"/>
      <c r="E1" s="13"/>
      <c r="F1" s="13"/>
    </row>
    <row r="2" spans="1:6" ht="18.75" thickBot="1">
      <c r="A2" s="1"/>
      <c r="B2" s="1"/>
      <c r="C2" s="1"/>
      <c r="D2" s="1"/>
      <c r="E2" s="1"/>
      <c r="F2" s="1"/>
    </row>
    <row r="3" spans="1:6" ht="18.75">
      <c r="A3" s="119" t="s">
        <v>39</v>
      </c>
      <c r="B3" s="120"/>
      <c r="C3" s="120"/>
      <c r="D3" s="121"/>
      <c r="E3" s="121"/>
      <c r="F3" s="122"/>
    </row>
    <row r="4" spans="1:6" ht="12.75">
      <c r="A4" s="19"/>
      <c r="B4" s="123" t="s">
        <v>30</v>
      </c>
      <c r="F4" s="124"/>
    </row>
    <row r="5" spans="1:6" ht="12.75">
      <c r="A5" s="125" t="s">
        <v>2</v>
      </c>
      <c r="B5" s="67">
        <v>37.81</v>
      </c>
      <c r="D5" s="169" t="s">
        <v>40</v>
      </c>
      <c r="E5" s="170"/>
      <c r="F5" s="171"/>
    </row>
    <row r="6" spans="1:6" ht="12.75">
      <c r="A6" s="126" t="s">
        <v>3</v>
      </c>
      <c r="B6" s="67">
        <v>50.82</v>
      </c>
      <c r="D6" s="169" t="s">
        <v>41</v>
      </c>
      <c r="E6" s="170"/>
      <c r="F6" s="171"/>
    </row>
    <row r="7" spans="1:6" ht="12.75">
      <c r="A7" s="127" t="s">
        <v>4</v>
      </c>
      <c r="B7" s="93">
        <f>SUM(B5:B6)</f>
        <v>88.63</v>
      </c>
      <c r="F7" s="124"/>
    </row>
    <row r="8" spans="1:6" ht="22.5" customHeight="1" thickBot="1">
      <c r="A8" s="172" t="s">
        <v>42</v>
      </c>
      <c r="B8" s="173"/>
      <c r="C8" s="173"/>
      <c r="D8" s="173"/>
      <c r="E8" s="173"/>
      <c r="F8" s="174"/>
    </row>
    <row r="9" spans="1:6" ht="12.75" customHeight="1" thickBot="1">
      <c r="A9" s="128"/>
      <c r="B9" s="128"/>
      <c r="C9" s="128"/>
      <c r="D9" s="128"/>
      <c r="E9" s="128"/>
      <c r="F9" s="128"/>
    </row>
    <row r="10" spans="1:5" ht="19.5" thickBot="1">
      <c r="A10" s="119" t="s">
        <v>43</v>
      </c>
      <c r="B10" s="129"/>
      <c r="C10" s="129"/>
      <c r="D10" s="129"/>
      <c r="E10" s="130"/>
    </row>
    <row r="11" spans="1:5" ht="12.75">
      <c r="A11" s="18"/>
      <c r="B11" s="131" t="s">
        <v>2</v>
      </c>
      <c r="C11" s="132" t="s">
        <v>44</v>
      </c>
      <c r="D11" s="133" t="s">
        <v>27</v>
      </c>
      <c r="E11" s="134"/>
    </row>
    <row r="12" spans="1:5" ht="12.75">
      <c r="A12" s="135" t="s">
        <v>45</v>
      </c>
      <c r="B12" s="136">
        <v>36</v>
      </c>
      <c r="C12" s="137">
        <v>8.45</v>
      </c>
      <c r="D12" s="138">
        <f>SUM(B12:C12)</f>
        <v>44.45</v>
      </c>
      <c r="E12" s="134"/>
    </row>
    <row r="13" spans="1:5" ht="12.75">
      <c r="A13" s="139"/>
      <c r="B13" s="140"/>
      <c r="C13" s="67"/>
      <c r="D13" s="124"/>
      <c r="E13" s="134"/>
    </row>
    <row r="14" spans="1:5" ht="13.5" thickBot="1">
      <c r="A14" s="141" t="s">
        <v>46</v>
      </c>
      <c r="B14" s="30" t="e">
        <f>SUM(#REF!)</f>
        <v>#REF!</v>
      </c>
      <c r="C14" s="30" t="e">
        <f>SUM(#REF!)</f>
        <v>#REF!</v>
      </c>
      <c r="D14" s="142" t="e">
        <f>SUM(#REF!)</f>
        <v>#REF!</v>
      </c>
      <c r="E14" s="134"/>
    </row>
    <row r="15" spans="1:5" ht="20.25" customHeight="1">
      <c r="A15" s="175" t="s">
        <v>47</v>
      </c>
      <c r="B15" s="176"/>
      <c r="C15" s="176"/>
      <c r="D15" s="177"/>
      <c r="E15" s="134"/>
    </row>
    <row r="16" spans="1:5" ht="13.5" thickBot="1">
      <c r="A16" s="178"/>
      <c r="B16" s="179"/>
      <c r="C16" s="179"/>
      <c r="D16" s="180"/>
      <c r="E16" s="134"/>
    </row>
    <row r="17" spans="1:5" ht="13.5" thickBot="1">
      <c r="A17" s="46"/>
      <c r="B17" s="143"/>
      <c r="C17" s="143"/>
      <c r="D17" s="144"/>
      <c r="E17" s="145"/>
    </row>
    <row r="18" ht="13.5" thickBot="1"/>
    <row r="19" spans="1:6" ht="19.5" thickBot="1">
      <c r="A19" s="146" t="s">
        <v>48</v>
      </c>
      <c r="B19" s="147"/>
      <c r="C19" s="148"/>
      <c r="D19" s="148"/>
      <c r="E19" s="148"/>
      <c r="F19" s="149"/>
    </row>
    <row r="20" spans="1:6" ht="12.75">
      <c r="A20" s="19"/>
      <c r="B20" s="150" t="s">
        <v>30</v>
      </c>
      <c r="F20" s="124"/>
    </row>
    <row r="21" spans="1:6" ht="12.75">
      <c r="A21" s="125" t="s">
        <v>2</v>
      </c>
      <c r="B21" s="67">
        <v>23.27</v>
      </c>
      <c r="F21" s="124"/>
    </row>
    <row r="22" spans="1:6" ht="12.75">
      <c r="A22" s="126" t="s">
        <v>3</v>
      </c>
      <c r="B22" s="67">
        <v>18.6</v>
      </c>
      <c r="D22" s="181" t="s">
        <v>49</v>
      </c>
      <c r="E22" s="182"/>
      <c r="F22" s="183"/>
    </row>
    <row r="23" spans="1:6" ht="12.75">
      <c r="A23" s="151" t="s">
        <v>4</v>
      </c>
      <c r="B23" s="93">
        <f>SUM(B21:B22)</f>
        <v>41.870000000000005</v>
      </c>
      <c r="F23" s="124"/>
    </row>
    <row r="24" spans="1:6" ht="22.5" customHeight="1" thickBot="1">
      <c r="A24" s="184" t="s">
        <v>50</v>
      </c>
      <c r="B24" s="185"/>
      <c r="C24" s="185"/>
      <c r="D24" s="185"/>
      <c r="E24" s="185"/>
      <c r="F24" s="186"/>
    </row>
    <row r="25" spans="1:6" ht="17.25" customHeight="1" thickBot="1">
      <c r="A25" s="153"/>
      <c r="B25" s="152"/>
      <c r="C25" s="152"/>
      <c r="D25" s="152"/>
      <c r="F25" s="124"/>
    </row>
    <row r="26" spans="1:6" ht="12.75">
      <c r="A26" s="154" t="s">
        <v>51</v>
      </c>
      <c r="B26" s="155"/>
      <c r="C26" s="155"/>
      <c r="D26" s="156"/>
      <c r="F26" s="124"/>
    </row>
    <row r="27" spans="1:6" ht="12.75" customHeight="1">
      <c r="A27" s="66"/>
      <c r="B27" s="157" t="s">
        <v>2</v>
      </c>
      <c r="C27" s="158" t="s">
        <v>44</v>
      </c>
      <c r="D27" s="159" t="s">
        <v>27</v>
      </c>
      <c r="E27" s="160"/>
      <c r="F27" s="124"/>
    </row>
    <row r="28" spans="1:6" ht="12.75">
      <c r="A28" s="66" t="s">
        <v>52</v>
      </c>
      <c r="B28" s="136">
        <v>17.6</v>
      </c>
      <c r="C28" s="161">
        <v>2.4</v>
      </c>
      <c r="D28" s="162">
        <f aca="true" t="shared" si="0" ref="D28:D33">SUM(B28:C28)</f>
        <v>20</v>
      </c>
      <c r="F28" s="124"/>
    </row>
    <row r="29" spans="1:6" ht="12.75">
      <c r="A29" s="66" t="s">
        <v>53</v>
      </c>
      <c r="B29" s="136">
        <v>2</v>
      </c>
      <c r="C29" s="163">
        <v>5.4</v>
      </c>
      <c r="D29" s="162">
        <f t="shared" si="0"/>
        <v>7.4</v>
      </c>
      <c r="F29" s="124"/>
    </row>
    <row r="30" spans="1:6" ht="12.75">
      <c r="A30" s="66" t="s">
        <v>54</v>
      </c>
      <c r="B30" s="136"/>
      <c r="C30" s="163">
        <v>6.5</v>
      </c>
      <c r="D30" s="162">
        <f t="shared" si="0"/>
        <v>6.5</v>
      </c>
      <c r="F30" s="124"/>
    </row>
    <row r="31" spans="1:6" ht="12.75">
      <c r="A31" s="66" t="s">
        <v>55</v>
      </c>
      <c r="B31" s="136">
        <v>1</v>
      </c>
      <c r="C31" s="163"/>
      <c r="D31" s="162">
        <f t="shared" si="0"/>
        <v>1</v>
      </c>
      <c r="F31" s="124"/>
    </row>
    <row r="32" spans="1:6" ht="12.75">
      <c r="A32" s="66" t="s">
        <v>35</v>
      </c>
      <c r="B32" s="136">
        <v>2.5</v>
      </c>
      <c r="C32" s="163">
        <v>2.8</v>
      </c>
      <c r="D32" s="162">
        <f t="shared" si="0"/>
        <v>5.3</v>
      </c>
      <c r="F32" s="124"/>
    </row>
    <row r="33" spans="1:6" ht="12.75">
      <c r="A33" s="66" t="s">
        <v>56</v>
      </c>
      <c r="B33" s="136">
        <v>0.17</v>
      </c>
      <c r="C33" s="163">
        <v>1.5</v>
      </c>
      <c r="D33" s="162">
        <f t="shared" si="0"/>
        <v>1.67</v>
      </c>
      <c r="F33" s="124"/>
    </row>
    <row r="34" spans="1:6" ht="12.75">
      <c r="A34" s="164" t="s">
        <v>4</v>
      </c>
      <c r="B34" s="93">
        <f>SUM(B28:B33)</f>
        <v>23.270000000000003</v>
      </c>
      <c r="C34" s="93">
        <f>SUM(C28:C33)</f>
        <v>18.6</v>
      </c>
      <c r="D34" s="165">
        <f>SUM(D28:D33)</f>
        <v>41.87</v>
      </c>
      <c r="F34" s="124"/>
    </row>
    <row r="35" spans="1:6" ht="13.5" thickBot="1">
      <c r="A35" s="166"/>
      <c r="B35" s="167"/>
      <c r="C35" s="167"/>
      <c r="D35" s="145"/>
      <c r="E35" s="4"/>
      <c r="F35" s="168"/>
    </row>
  </sheetData>
  <sheetProtection/>
  <mergeCells count="7">
    <mergeCell ref="A24:F24"/>
    <mergeCell ref="A1:F1"/>
    <mergeCell ref="D5:F5"/>
    <mergeCell ref="D6:F6"/>
    <mergeCell ref="A8:F8"/>
    <mergeCell ref="A15:D16"/>
    <mergeCell ref="D22:F2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Iceland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H.Í. Starfsmenn 2005 - Stöðugildi</dc:title>
  <dc:subject/>
  <dc:creator>appadm</dc:creator>
  <cp:keywords/>
  <dc:description/>
  <cp:lastModifiedBy>sverrirg</cp:lastModifiedBy>
  <dcterms:created xsi:type="dcterms:W3CDTF">2007-02-09T08:43:38Z</dcterms:created>
  <dcterms:modified xsi:type="dcterms:W3CDTF">2011-02-23T09:16:36Z</dcterms:modified>
  <cp:category/>
  <cp:version/>
  <cp:contentType/>
  <cp:contentStatus/>
</cp:coreProperties>
</file>